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732" activeTab="1"/>
  </bookViews>
  <sheets>
    <sheet name="№195 тнп с кодами" sheetId="1" r:id="rId1"/>
    <sheet name="№195 нетканые" sheetId="2" r:id="rId2"/>
  </sheets>
  <definedNames>
    <definedName name="_xlnm.Print_Area" localSheetId="1">'№195 нетканые'!$B$6:$G$83</definedName>
    <definedName name="_xlnm.Print_Area" localSheetId="0">'№195 тнп с кодами'!$C$6:$K$211</definedName>
  </definedNames>
  <calcPr fullCalcOnLoad="1" refMode="R1C1"/>
</workbook>
</file>

<file path=xl/sharedStrings.xml><?xml version="1.0" encoding="utf-8"?>
<sst xmlns="http://schemas.openxmlformats.org/spreadsheetml/2006/main" count="684" uniqueCount="480">
  <si>
    <t>ОАО «Антопольская ватно-прядильная фабрика»</t>
  </si>
  <si>
    <t>№   п/п</t>
  </si>
  <si>
    <t>Наименование продукции</t>
  </si>
  <si>
    <t>Артикул</t>
  </si>
  <si>
    <t>3С4-319</t>
  </si>
  <si>
    <t>2С4-319</t>
  </si>
  <si>
    <t>2С5-319</t>
  </si>
  <si>
    <t>2С6-319</t>
  </si>
  <si>
    <t>2С7-319</t>
  </si>
  <si>
    <t>2С8-319</t>
  </si>
  <si>
    <t>2С9-319</t>
  </si>
  <si>
    <t>2С10-319</t>
  </si>
  <si>
    <t>2С11-319</t>
  </si>
  <si>
    <t>2С12-319</t>
  </si>
  <si>
    <t>2С13-319</t>
  </si>
  <si>
    <t>9С12-319</t>
  </si>
  <si>
    <t>9С13-319</t>
  </si>
  <si>
    <t>9С14-319</t>
  </si>
  <si>
    <t>1С51-319</t>
  </si>
  <si>
    <t>1С52-319</t>
  </si>
  <si>
    <t>2С53-319</t>
  </si>
  <si>
    <t>2С54-319</t>
  </si>
  <si>
    <t>9С15-319</t>
  </si>
  <si>
    <t>2С3-319</t>
  </si>
  <si>
    <t xml:space="preserve"> </t>
  </si>
  <si>
    <t>Ед. изм.</t>
  </si>
  <si>
    <t>шт.</t>
  </si>
  <si>
    <t>9С4-319</t>
  </si>
  <si>
    <t>9С5-319</t>
  </si>
  <si>
    <t>9С6-319</t>
  </si>
  <si>
    <t>9С7-319</t>
  </si>
  <si>
    <t>0С10-319</t>
  </si>
  <si>
    <t>0С11-319</t>
  </si>
  <si>
    <t>0С12-319</t>
  </si>
  <si>
    <t>0С13-319</t>
  </si>
  <si>
    <t>0С14-319</t>
  </si>
  <si>
    <t>0С15-319</t>
  </si>
  <si>
    <t>0С16-319</t>
  </si>
  <si>
    <t>0С17-319</t>
  </si>
  <si>
    <t>0С18-319</t>
  </si>
  <si>
    <t>Ватин холстопрошивной</t>
  </si>
  <si>
    <t>0С4-319</t>
  </si>
  <si>
    <t>9С11-319</t>
  </si>
  <si>
    <t>0С23-319</t>
  </si>
  <si>
    <t>1С2-319</t>
  </si>
  <si>
    <r>
      <t>Ватин п/ш 250 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шир. 1,5 м.</t>
    </r>
  </si>
  <si>
    <t>1С13-319</t>
  </si>
  <si>
    <t>1С12-319</t>
  </si>
  <si>
    <t>1С10-319</t>
  </si>
  <si>
    <t>1С9-319</t>
  </si>
  <si>
    <t>1С4-319</t>
  </si>
  <si>
    <t>1С8-319</t>
  </si>
  <si>
    <t>1С6-319</t>
  </si>
  <si>
    <t>1С7-319</t>
  </si>
  <si>
    <t>1С5-319</t>
  </si>
  <si>
    <t>1С19-319</t>
  </si>
  <si>
    <t>1С20-319</t>
  </si>
  <si>
    <t>Наматрацник стеганый с резинками 195х160 (двухстор.)</t>
  </si>
  <si>
    <t>Наматрацник стеганый с резинками 195х160 (одностор.)</t>
  </si>
  <si>
    <t>Наматрацник стеганый с резинками 195х140 (двухстор.)</t>
  </si>
  <si>
    <t>Наматрацник стеганый с резинками 195х140 (одностор.)</t>
  </si>
  <si>
    <t>Наматрацник стеганый с резинками 195х90 (двухстор.)</t>
  </si>
  <si>
    <t>Наматрацник стеганый с резинками 195х90 (одностор.)</t>
  </si>
  <si>
    <t>Наматрацник стеганый с резинками 195х80 (двухстор.)</t>
  </si>
  <si>
    <t>Наматрацник стеганый с резинками 195х80 (одностор.)</t>
  </si>
  <si>
    <t>1С33-319</t>
  </si>
  <si>
    <t>0С8-319</t>
  </si>
  <si>
    <t>0С9-319</t>
  </si>
  <si>
    <t>0С22-319</t>
  </si>
  <si>
    <t>Наматрацник стеганый с резинками 195х120 (двухстор.)</t>
  </si>
  <si>
    <t>Наматрацник стеганый с резинками 195х120 (одностор.)</t>
  </si>
  <si>
    <t>Наматрацник стеганый с резинками 195х110 (двухстор.)</t>
  </si>
  <si>
    <t>Наматрацник стеганый с резинками 195х110 (одностор.)</t>
  </si>
  <si>
    <t>1С25-319</t>
  </si>
  <si>
    <t>1С26-319</t>
  </si>
  <si>
    <t>1С27-319</t>
  </si>
  <si>
    <t>1С28-319</t>
  </si>
  <si>
    <t>Наматрацник стеганый с резинками 195х70 (двухстор.)</t>
  </si>
  <si>
    <t>1С31-319</t>
  </si>
  <si>
    <t>Наматрацник стеганый с резинками 195х70 (одностор.)</t>
  </si>
  <si>
    <t>1С32-319</t>
  </si>
  <si>
    <t>Полотно объемное п/э термоскрепленое</t>
  </si>
  <si>
    <t>2С14-319</t>
  </si>
  <si>
    <t>0С58-319</t>
  </si>
  <si>
    <r>
      <t>Ватин холстопрошивной синтетический 200 г/м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шир. 1,5 м.</t>
    </r>
  </si>
  <si>
    <t>Подушки</t>
  </si>
  <si>
    <t>Подушка 68х68 (синтепон)</t>
  </si>
  <si>
    <t>Подушка 60х60 (синтепон)</t>
  </si>
  <si>
    <t xml:space="preserve">Подушка 50х70 (синтепон) </t>
  </si>
  <si>
    <t>Подушка-валик 45х16 (синтепон)</t>
  </si>
  <si>
    <t>Комплект в кроватку ( одеяло, простыня, пододеяльник,наволочка, подушка, бампер выс 40 см.)</t>
  </si>
  <si>
    <t>12С17-319</t>
  </si>
  <si>
    <t>Бампер в детскую кроватку выс 40</t>
  </si>
  <si>
    <t>12С22-319</t>
  </si>
  <si>
    <t>12С16-319</t>
  </si>
  <si>
    <t>12С3-319</t>
  </si>
  <si>
    <t>12С2-319</t>
  </si>
  <si>
    <t>12С73-319</t>
  </si>
  <si>
    <t>13С1-319</t>
  </si>
  <si>
    <t>13С16-319</t>
  </si>
  <si>
    <t>13С17-319</t>
  </si>
  <si>
    <t>13С18-319</t>
  </si>
  <si>
    <t>13С19-319</t>
  </si>
  <si>
    <t>Подушка 40х60 (синтепон)</t>
  </si>
  <si>
    <t>Подушка 40х40 (синтепон)</t>
  </si>
  <si>
    <t>12С68-319</t>
  </si>
  <si>
    <t>12С69-319</t>
  </si>
  <si>
    <t>Наматрацник стеганый с резинками 200х160 (двухстор.)</t>
  </si>
  <si>
    <t>Наматрацник стеганый с резинками 200х140 (двухстор.)</t>
  </si>
  <si>
    <t>Наматрацник стеганый с резинками 200х120 (двухстор.)</t>
  </si>
  <si>
    <t>Наматрацник стеганый с резинками 200х110 (двухстор.)</t>
  </si>
  <si>
    <t>Наматрацник стеганый с резинками 200х90 (двухстор.)</t>
  </si>
  <si>
    <t>Наматрацник стеганый с резинками 200х80 (двухстор.)</t>
  </si>
  <si>
    <t>Наматрацник стеганый с резинками 200х70 (двухстор.)</t>
  </si>
  <si>
    <t>Наматрацник стеганый с резинками 200х160 (одностор.)</t>
  </si>
  <si>
    <t>Наматрацник стеганый с резинками 200х140 (одностор.)</t>
  </si>
  <si>
    <t>Наматрацник стеганый с резинками 200х120 (одностор.)</t>
  </si>
  <si>
    <t>Наматрацник стеганый с резинками 200х110 (одностор.)</t>
  </si>
  <si>
    <t>Наматрацник стеганый с резинками 200х90 (одностор.)</t>
  </si>
  <si>
    <t>Наматрацник стеганый с резинками 200х80 (одностор.)</t>
  </si>
  <si>
    <t>Наматрацник стеганый с резинками 200х70 (одностор.)</t>
  </si>
  <si>
    <t>13С28-319</t>
  </si>
  <si>
    <t>13С29-319</t>
  </si>
  <si>
    <t>13С30-319</t>
  </si>
  <si>
    <t>13С34-319</t>
  </si>
  <si>
    <t>13С35-319</t>
  </si>
  <si>
    <t>13С44-319</t>
  </si>
  <si>
    <t>13С46-319</t>
  </si>
  <si>
    <t>12С6-319</t>
  </si>
  <si>
    <t>12С4-319</t>
  </si>
  <si>
    <t>12С7-319</t>
  </si>
  <si>
    <t>12С5-319</t>
  </si>
  <si>
    <t>12С20-319</t>
  </si>
  <si>
    <t>12С55-319</t>
  </si>
  <si>
    <t>12С61-319</t>
  </si>
  <si>
    <t>13С12-319</t>
  </si>
  <si>
    <t>13С15-319</t>
  </si>
  <si>
    <t>13С47-319</t>
  </si>
  <si>
    <t>13С48-319</t>
  </si>
  <si>
    <t>13С49-319</t>
  </si>
  <si>
    <t>13С50-319</t>
  </si>
  <si>
    <t>13С51-319</t>
  </si>
  <si>
    <t>13С10-319</t>
  </si>
  <si>
    <t>13С57-319</t>
  </si>
  <si>
    <t>Комплект для уроков труда (фартук + 2нарукавника) для мальчиков</t>
  </si>
  <si>
    <t>Комплект для уроков труда (фартук + 2нарукавника) для девочек</t>
  </si>
  <si>
    <t>13С60-319</t>
  </si>
  <si>
    <t>13С64-319</t>
  </si>
  <si>
    <t>Подушка для беременной женщины (С-образная)</t>
  </si>
  <si>
    <t>Подушка для беременной женщины (Г-образная)</t>
  </si>
  <si>
    <t>14С1-319</t>
  </si>
  <si>
    <t>Подушка-косточка (синтепон)</t>
  </si>
  <si>
    <t>14С45-319</t>
  </si>
  <si>
    <t>Подушка-подкова 40х40 (синтепон)</t>
  </si>
  <si>
    <t>13С72-319</t>
  </si>
  <si>
    <t>14С31-319</t>
  </si>
  <si>
    <t>1С1-319</t>
  </si>
  <si>
    <t>13С71-319</t>
  </si>
  <si>
    <t>Разное</t>
  </si>
  <si>
    <t xml:space="preserve">                                                                                                                                                  </t>
  </si>
  <si>
    <t xml:space="preserve">   </t>
  </si>
  <si>
    <t>15С15-319</t>
  </si>
  <si>
    <t>15С16-319</t>
  </si>
  <si>
    <t>Покрывало 200х200 "Велсофт"</t>
  </si>
  <si>
    <t>15С25-319</t>
  </si>
  <si>
    <t>Покрывало 200х150 "Велсофт"</t>
  </si>
  <si>
    <t>15С24-319</t>
  </si>
  <si>
    <t>15С32-319</t>
  </si>
  <si>
    <t>15С30-319</t>
  </si>
  <si>
    <t xml:space="preserve">Наматрацник (тюфяк) 200х170х7      </t>
  </si>
  <si>
    <t>Наматрацник (тюфяк) 186х120х7</t>
  </si>
  <si>
    <t xml:space="preserve">Наматрацник (тюфяк) 200х150х7      </t>
  </si>
  <si>
    <t xml:space="preserve">Наматрацник (тюфяк) 200х140х7      </t>
  </si>
  <si>
    <t xml:space="preserve">Наматрацник (тюфяк) 200х130х7      </t>
  </si>
  <si>
    <t xml:space="preserve">Наматрацник (тюфяк) 200х120х7      </t>
  </si>
  <si>
    <t xml:space="preserve">Наматрацник (тюфяк) 200х110х7      </t>
  </si>
  <si>
    <t xml:space="preserve">Наматрацник (тюфяк) 200х80х7      </t>
  </si>
  <si>
    <t xml:space="preserve">Наматрацник (тюфяк) 200х70х7      </t>
  </si>
  <si>
    <t xml:space="preserve">Наматрацник (тюфяк) 195х180х7      </t>
  </si>
  <si>
    <t>Наматрацник (тюфяк) 195х150х7</t>
  </si>
  <si>
    <t>Наматрацник (тюфяк) 195х130х7</t>
  </si>
  <si>
    <t>Наматрацник (тюфяк) 195х120х7</t>
  </si>
  <si>
    <t>Наматрацник (тюфяк) 195х110х7</t>
  </si>
  <si>
    <t>Наматрацник (тюфяк) 195х100х7</t>
  </si>
  <si>
    <t>Наматрацник (тюфяк) 195х90х7</t>
  </si>
  <si>
    <t>Наматрацник (тюфяк) 195х80х7</t>
  </si>
  <si>
    <t>Наматрацник (тюфяк) 186х170х7</t>
  </si>
  <si>
    <t>Наматрацник (тюфяк) 186х160х7</t>
  </si>
  <si>
    <t>Наматрацник (тюфяк) 186х150х7</t>
  </si>
  <si>
    <t>Наматрацник (тюфяк) 186х130х7</t>
  </si>
  <si>
    <t>Наматрацник (тюфяк) 186х110х7</t>
  </si>
  <si>
    <t>Наматрацник (тюфяк) 186х100х7</t>
  </si>
  <si>
    <t>Наматрацник (тюфяк) 186х80х7</t>
  </si>
  <si>
    <t>Наматрацник (тюфяк) 186х70х7</t>
  </si>
  <si>
    <t>Наматрацник (тюфяк) 140х60х5</t>
  </si>
  <si>
    <t>Наматрацник (тюфяк) 120х65х5</t>
  </si>
  <si>
    <t xml:space="preserve">Наматрацник (тюфяк) 200х180х7      </t>
  </si>
  <si>
    <t xml:space="preserve">Наматрацник (тюфяк) 200х160х7      </t>
  </si>
  <si>
    <t xml:space="preserve">Наматрацник (тюфяк) 200х90х7      </t>
  </si>
  <si>
    <t>Наматрацник (тюфяк) 195х170х7</t>
  </si>
  <si>
    <t>Наматрацник (тюфяк) 195х160х7</t>
  </si>
  <si>
    <t>Наматрацник (тюфяк) 195х140х7</t>
  </si>
  <si>
    <t>Наматрацник (тюфяк) 195х70х7</t>
  </si>
  <si>
    <t>Наматрацник (тюфяк) 186х180х7</t>
  </si>
  <si>
    <t>Наматрацник (тюфяк) 186х140х7</t>
  </si>
  <si>
    <t>Наматрацник (тюфяк) 186х90х7</t>
  </si>
  <si>
    <t xml:space="preserve">Наматрацник (тюфяк) 200х100х7      </t>
  </si>
  <si>
    <t>13С68-319</t>
  </si>
  <si>
    <t>15С70-319</t>
  </si>
  <si>
    <t>15С72-319</t>
  </si>
  <si>
    <t>15С73-319</t>
  </si>
  <si>
    <t>14С53-319</t>
  </si>
  <si>
    <t>Наматрацники (тюфяки)</t>
  </si>
  <si>
    <t xml:space="preserve">р/с 3012106470010 ЦБУ № 108 филиала №802 в ф-ле №802  ОАО
СБ  «Беларусбанк» МФО 150501245, г. Дрогичин, ул. Чкалова, 4
</t>
  </si>
  <si>
    <t>16С3-319</t>
  </si>
  <si>
    <t>Наполнитель полиэфирный 1 кг</t>
  </si>
  <si>
    <t>Наполнитель полиэфирный 0,5 кг</t>
  </si>
  <si>
    <t>16С3/1-319</t>
  </si>
  <si>
    <t>уп.</t>
  </si>
  <si>
    <t xml:space="preserve">Наполнитель полиэфирный </t>
  </si>
  <si>
    <t>16С4-319</t>
  </si>
  <si>
    <t>17СФд30.25.80-КП-319</t>
  </si>
  <si>
    <r>
      <t>Одеяло</t>
    </r>
    <r>
      <rPr>
        <b/>
        <sz val="11"/>
        <rFont val="Times New Roman"/>
        <family val="1"/>
      </rPr>
      <t xml:space="preserve"> евро</t>
    </r>
    <r>
      <rPr>
        <sz val="11"/>
        <rFont val="Times New Roman"/>
        <family val="1"/>
      </rPr>
      <t xml:space="preserve"> 220х200 (ватин п/ш)</t>
    </r>
  </si>
  <si>
    <r>
      <t xml:space="preserve">Одеяло </t>
    </r>
    <r>
      <rPr>
        <b/>
        <sz val="11"/>
        <rFont val="Times New Roman"/>
        <family val="1"/>
      </rPr>
      <t xml:space="preserve">евро </t>
    </r>
    <r>
      <rPr>
        <sz val="11"/>
        <rFont val="Times New Roman"/>
        <family val="1"/>
      </rPr>
      <t>220х200 (вата х/б)</t>
    </r>
  </si>
  <si>
    <r>
      <t>Одеяло</t>
    </r>
    <r>
      <rPr>
        <b/>
        <sz val="11"/>
        <rFont val="Times New Roman"/>
        <family val="1"/>
      </rPr>
      <t xml:space="preserve"> евро</t>
    </r>
    <r>
      <rPr>
        <sz val="11"/>
        <rFont val="Times New Roman"/>
        <family val="1"/>
      </rPr>
      <t xml:space="preserve"> 220х200 (синтепон)</t>
    </r>
  </si>
  <si>
    <r>
      <t xml:space="preserve">Одеяло </t>
    </r>
    <r>
      <rPr>
        <b/>
        <sz val="11"/>
        <rFont val="Times New Roman"/>
        <family val="1"/>
      </rPr>
      <t>евро</t>
    </r>
    <r>
      <rPr>
        <sz val="11"/>
        <rFont val="Times New Roman"/>
        <family val="1"/>
      </rPr>
      <t xml:space="preserve"> 220х200 "Кобми" (ватин п/ш, синтепон) </t>
    </r>
  </si>
  <si>
    <t>Одеяло 140х110 (вата х/б) детское</t>
  </si>
  <si>
    <t>Одеяло 140х110 (ватин п/ш) детское</t>
  </si>
  <si>
    <t>Одеяло 140х110 (синтепон) детское</t>
  </si>
  <si>
    <t>Одеяло 140х110 "Комби" (ватин, синтепон) детское</t>
  </si>
  <si>
    <t>Одеяло 205х172 (вата х/б) 2-спальное</t>
  </si>
  <si>
    <t>Одеяло 205х140 (вата х/б) 1,5-спальное</t>
  </si>
  <si>
    <t>Одеяло 205х172 (ватин п/ш) 2-спальное</t>
  </si>
  <si>
    <t>Одеяло 205х172 (синтепон) 2-спальное</t>
  </si>
  <si>
    <t>Одеяло 205х172 "Кобми" (ватин, синтепон) 2-спальное</t>
  </si>
  <si>
    <t>Одеяло 205х172 "ЭКОНОМ" (синтепон) 2-спальное</t>
  </si>
  <si>
    <t>Одеяло 205х140 (ватин п/ш) 1,5-спальное</t>
  </si>
  <si>
    <t>Одеяло 205х140 (синтепон) 1,5-спальное</t>
  </si>
  <si>
    <t>Одеяло 205х140 "Комби" (ватин, синтепон) 1,5-спальное</t>
  </si>
  <si>
    <t>Одеяло 205х140 "ЭКОНОМ" (синтепон) 1,5-спальное</t>
  </si>
  <si>
    <t>Наматрацники стеганые с резинками</t>
  </si>
  <si>
    <t>Одеяла стеганые</t>
  </si>
  <si>
    <t>Ширина полотна 1,5 м</t>
  </si>
  <si>
    <t>Ширина полотна 2,1 м</t>
  </si>
  <si>
    <t>Ширина полотна 2,2 м</t>
  </si>
  <si>
    <t>Ширина полотна 2,25 м</t>
  </si>
  <si>
    <t>Ширина полотна 1,6 м</t>
  </si>
  <si>
    <t>Ширина полотна 2,05 м</t>
  </si>
  <si>
    <r>
      <t>Полотно объемное п/э термоскрепленое 100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</si>
  <si>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термоскрепленое 60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</si>
  <si>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термоскрепленое 80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</si>
  <si>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термоскрепленое 140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</si>
  <si>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150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</si>
  <si>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170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</si>
  <si>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200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</si>
  <si>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250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</si>
  <si>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</si>
  <si>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330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</si>
  <si>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350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</si>
  <si>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360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</si>
  <si>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500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</si>
  <si>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400 г/м</t>
    </r>
    <r>
      <rPr>
        <vertAlign val="superscript"/>
        <sz val="11"/>
        <rFont val="Times New Roman"/>
        <family val="1"/>
      </rPr>
      <t>2</t>
    </r>
  </si>
  <si>
    <t>Полотно объемное п/э термоскрепленное 100 г/м2</t>
  </si>
  <si>
    <r>
      <t>Полотно объемное п/э термоскрепленное 100 г/м</t>
    </r>
    <r>
      <rPr>
        <vertAlign val="superscript"/>
        <sz val="11"/>
        <rFont val="Times New Roman"/>
        <family val="1"/>
      </rPr>
      <t>2</t>
    </r>
  </si>
  <si>
    <r>
      <t>Полотно объемное п/э термоскрепленное 90 г/м</t>
    </r>
    <r>
      <rPr>
        <vertAlign val="superscript"/>
        <sz val="11"/>
        <rFont val="Times New Roman"/>
        <family val="1"/>
      </rPr>
      <t>2</t>
    </r>
  </si>
  <si>
    <t>12С80-319</t>
  </si>
  <si>
    <t>16С11-319</t>
  </si>
  <si>
    <t>16С9-319</t>
  </si>
  <si>
    <t>18С12-319</t>
  </si>
  <si>
    <t>16С8-319</t>
  </si>
  <si>
    <t>15С86-319</t>
  </si>
  <si>
    <t>14С7-319</t>
  </si>
  <si>
    <t>14С2-319</t>
  </si>
  <si>
    <t>1С16-319</t>
  </si>
  <si>
    <t>17С7-319</t>
  </si>
  <si>
    <t>1С24-319</t>
  </si>
  <si>
    <t>18С20-319</t>
  </si>
  <si>
    <t>17С10-319</t>
  </si>
  <si>
    <t>18С21-319</t>
  </si>
  <si>
    <t>18С22-319</t>
  </si>
  <si>
    <t>18С23-319</t>
  </si>
  <si>
    <t>17С31-319</t>
  </si>
  <si>
    <t>18С24-319</t>
  </si>
  <si>
    <t>18С25-319</t>
  </si>
  <si>
    <t>Наматрацники на молнии "АйДаСон"</t>
  </si>
  <si>
    <t>Наматрацник на молнии "АйДаСон" (топпер) 195х160х7</t>
  </si>
  <si>
    <t>Наматрацник на молнии "АйДаСон" (топпер) 195х140х7</t>
  </si>
  <si>
    <t>Наматрацник на молнии "АйДаСон" (топпер) 195х120х7</t>
  </si>
  <si>
    <t>Наматрацник на молнии "АйДаСон" (топпер) 195х110х7</t>
  </si>
  <si>
    <t>Наматрацник на молнии "АйДаСон" (топпер) 195х100х7</t>
  </si>
  <si>
    <t>Наматрацник на молнии "АйДаСон" (топпер) 195х90х7</t>
  </si>
  <si>
    <t>Наматрацник на молнии "АйДаСон" (топпер) 195х80х7</t>
  </si>
  <si>
    <t>Наматрацник на молнии "АйДаСон" (топпер) 195х70х7</t>
  </si>
  <si>
    <t>Наматрацник на молнии "АйДаСон" (топпер) 200х160х7</t>
  </si>
  <si>
    <t>Наматрацник на молнии "АйДаСон" (топпер) 200х140х7</t>
  </si>
  <si>
    <t>Наматрацник на молнии "АйДаСон" (топпер) 200х120х7</t>
  </si>
  <si>
    <t>Наматрацник на молнии "АйДаСон" (топпер) 200х110х7</t>
  </si>
  <si>
    <t>Наматрацник на молнии "АйДаСон" (топпер) 200х100х7</t>
  </si>
  <si>
    <t>Наматрацник на молнии "АйДаСон" (топпер) 200х90х7</t>
  </si>
  <si>
    <t>Наматрацник на молнии "АйДаСон" (топпер) 200х80х7</t>
  </si>
  <si>
    <t>Наматрацник на молнии "АйДаСон" (топпер) 200х70х7</t>
  </si>
  <si>
    <t>Наматрацник на молнии "АйДаСон" (топпер) 186х160х7</t>
  </si>
  <si>
    <t>Наматрацник на молнии "АйДаСон" (топпер) 186х140х7</t>
  </si>
  <si>
    <t>Наматрацник на молнии "АйДаСон" (топпер) 186х120х7</t>
  </si>
  <si>
    <t>Наматрацник на молнии "АйДаСон" (топпер) 186х110х7</t>
  </si>
  <si>
    <t>Наматрацник на молнии "АйДаСон" (топпер) 186х100х7</t>
  </si>
  <si>
    <t>Наматрацник на молнии "АйДаСон" (топпер) 186х90х7</t>
  </si>
  <si>
    <t>Наматрацник на молнии "АйДаСон" (топпер) 186х80х7</t>
  </si>
  <si>
    <t>Наматрацник на молнии "АйДаСон" (топпер) 186х70х7</t>
  </si>
  <si>
    <t>18с78-319</t>
  </si>
  <si>
    <t>18с88-319</t>
  </si>
  <si>
    <t>18с69-319</t>
  </si>
  <si>
    <t>18с68-319</t>
  </si>
  <si>
    <t>18с67-319</t>
  </si>
  <si>
    <t>18с66-319</t>
  </si>
  <si>
    <t>18с65-319</t>
  </si>
  <si>
    <t>18с64-319</t>
  </si>
  <si>
    <t>18с91-319</t>
  </si>
  <si>
    <t>18с92-319</t>
  </si>
  <si>
    <t>18с93-319</t>
  </si>
  <si>
    <t>18с94-319</t>
  </si>
  <si>
    <t>18с96-319</t>
  </si>
  <si>
    <t>18с82-319</t>
  </si>
  <si>
    <t>18с81-319</t>
  </si>
  <si>
    <t>18с98-319</t>
  </si>
  <si>
    <t>18с99-319</t>
  </si>
  <si>
    <t>18с100-319</t>
  </si>
  <si>
    <t>18с101-319</t>
  </si>
  <si>
    <t>18с102-319</t>
  </si>
  <si>
    <t>18с103-319</t>
  </si>
  <si>
    <t>18с104-319</t>
  </si>
  <si>
    <t>18с105-319</t>
  </si>
  <si>
    <t>18с106-319</t>
  </si>
  <si>
    <t>Наматрацник на молнии "АйДаСон" (топпер) 200х180х7</t>
  </si>
  <si>
    <t>Наматрацник на молнии "АйДаСон" (топпер) 195х180х7</t>
  </si>
  <si>
    <t>Наматрацник на молнии "АйДаСон" (топпер) 186х180х7</t>
  </si>
  <si>
    <t>18с107-319</t>
  </si>
  <si>
    <t>18с108-319</t>
  </si>
  <si>
    <t>18с109-319</t>
  </si>
  <si>
    <r>
      <t>Полотно нетканое иглопробивное 100г/м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</si>
  <si>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t>Полотно нетканое иглопробивное</t>
  </si>
  <si>
    <r>
      <t>Полотно нетканое иглопробивное 200г/м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</si>
  <si>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300г/м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</si>
  <si>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400г/м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</si>
  <si>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500г/м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</si>
  <si>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700г/м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</si>
  <si>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900г/м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</si>
  <si>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1000г/м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</si>
  <si>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1200г/м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</si>
  <si>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r>
      <t>Полотно нетканое иглопробивное 1500г/м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"Антекс"</t>
    </r>
  </si>
  <si>
    <t>Плиты объемные термоскрепленные</t>
  </si>
  <si>
    <t>18С110-319</t>
  </si>
  <si>
    <t>18С111-319</t>
  </si>
  <si>
    <t>18С112-319</t>
  </si>
  <si>
    <t>18С113-319</t>
  </si>
  <si>
    <t>18С115-319</t>
  </si>
  <si>
    <t>18С116-319</t>
  </si>
  <si>
    <t>18С117-319</t>
  </si>
  <si>
    <t>18С119-319</t>
  </si>
  <si>
    <t>18С114-319</t>
  </si>
  <si>
    <t>18С118-319</t>
  </si>
  <si>
    <t>18С123-319</t>
  </si>
  <si>
    <t>18С129-319</t>
  </si>
  <si>
    <t>Наматрацник на молнии "АйДаСон" (топпер) 200х170х7</t>
  </si>
  <si>
    <t>Наматрацник на молнии "АйДаСон" (топпер) 200х150х7</t>
  </si>
  <si>
    <t>Наматрацник на молнии "АйДаСон" (топпер) 200х130х7</t>
  </si>
  <si>
    <t>Наматрацник на молнии "АйДаСон" (топпер) 195х170х7</t>
  </si>
  <si>
    <t>Наматрацник на молнии "АйДаСон" (топпер) 195х150х7</t>
  </si>
  <si>
    <t>Наматрацник на молнии "АйДаСон" (топпер) 195х130х7</t>
  </si>
  <si>
    <t>Наматрацник на молнии "АйДаСон" (топпер) 186х170х7</t>
  </si>
  <si>
    <t>Наматрацник на молнии "АйДаСон" (топпер) 186х150х7</t>
  </si>
  <si>
    <t>Наматрацник на молнии "АйДаСон" (топпер) 186х130х7</t>
  </si>
  <si>
    <t>18с153-319</t>
  </si>
  <si>
    <t>18с161-319</t>
  </si>
  <si>
    <t>18с162-319</t>
  </si>
  <si>
    <t>18с163-319</t>
  </si>
  <si>
    <t>18с135-319</t>
  </si>
  <si>
    <t>18с136-319</t>
  </si>
  <si>
    <t>18с166-319</t>
  </si>
  <si>
    <t>18с165-319</t>
  </si>
  <si>
    <t>18с164-319</t>
  </si>
  <si>
    <t xml:space="preserve">Белорусский государственный концерн по производству и реализации товаров лёгкой промышленности </t>
  </si>
  <si>
    <t>КОНЦЕРН «БЕЛЛЕГПРОМ»</t>
  </si>
  <si>
    <t>Наматрацник (тюфяк) 200х180х10</t>
  </si>
  <si>
    <t xml:space="preserve">Наматрацник (тюфяк) 200х170х10   </t>
  </si>
  <si>
    <t>Наматрацник (тюфяк) 200х160х10</t>
  </si>
  <si>
    <t xml:space="preserve">Наматрацник (тюфяк) 200х150х10 </t>
  </si>
  <si>
    <t xml:space="preserve">Наматрацник (тюфяк) 200х140х10   </t>
  </si>
  <si>
    <t>Наматрацник (тюфяк) 200х130х10</t>
  </si>
  <si>
    <t>Наматрацник (тюфяк) 200х120х10</t>
  </si>
  <si>
    <t>Наматрацник (тюфяк) 200х110х10</t>
  </si>
  <si>
    <t>Наматрацник (тюфяк) 200х100х10</t>
  </si>
  <si>
    <t xml:space="preserve">Наматрацник (тюфяк) 200х90х10 </t>
  </si>
  <si>
    <t xml:space="preserve">Наматрацник (тюфяк) 200х80х10  </t>
  </si>
  <si>
    <t xml:space="preserve">Наматрацник (тюфяк) 200х70х10 </t>
  </si>
  <si>
    <t xml:space="preserve">Наматрацник (тюфяк) 195х180х10  </t>
  </si>
  <si>
    <t>Наматрацник (тюфяк) 195х170х10</t>
  </si>
  <si>
    <t>Наматрацник (тюфяк) 195х160х10</t>
  </si>
  <si>
    <t>Наматрацник (тюфяк) 195х150х10</t>
  </si>
  <si>
    <t>Наматрацник (тюфяк) 195х140х10</t>
  </si>
  <si>
    <t>Наматрацник (тюфяк) 195х130х10</t>
  </si>
  <si>
    <t>Наматрацник (тюфяк) 195х120х10</t>
  </si>
  <si>
    <t>Наматрацник (тюфяк) 195х110х10</t>
  </si>
  <si>
    <t>Наматрацник (тюфяк) 195х100х10</t>
  </si>
  <si>
    <t>Наматрацник (тюфяк) 195х90х10</t>
  </si>
  <si>
    <t>Наматрацник (тюфяк) 195х80х10</t>
  </si>
  <si>
    <t>Наматрацник (тюфяк) 195х70х10</t>
  </si>
  <si>
    <t>Наматрацник (тюфяк) 186х180х10</t>
  </si>
  <si>
    <t>Наматрацник (тюфяк) 186х170х10</t>
  </si>
  <si>
    <t>Наматрацник (тюфяк) 186х160х10</t>
  </si>
  <si>
    <t>Наматрацник (тюфяк) 186х150х10</t>
  </si>
  <si>
    <t>Наматрацник (тюфяк) 186х140х10</t>
  </si>
  <si>
    <t>Наматрацник (тюфяк) 186х130х10</t>
  </si>
  <si>
    <t>Наматрацник (тюфяк) 186х120х10</t>
  </si>
  <si>
    <t>Наматрацник (тюфяк) 186х110х10</t>
  </si>
  <si>
    <t>Наматрацник (тюфяк) 186х100х10</t>
  </si>
  <si>
    <t>Наматрацник (тюфяк) 186х90х10</t>
  </si>
  <si>
    <t>Наматрацник (тюфяк) 186х80х10</t>
  </si>
  <si>
    <t>Наматрацник (тюфяк) 186х70х10</t>
  </si>
  <si>
    <t>Наматрацник (тюфяк) 140х60х10</t>
  </si>
  <si>
    <t>Наматрацник (тюфяк) 120х65х10</t>
  </si>
  <si>
    <t>19с59-319</t>
  </si>
  <si>
    <t>19с74-319</t>
  </si>
  <si>
    <t>19с26-319</t>
  </si>
  <si>
    <t>19с90-319</t>
  </si>
  <si>
    <t>19с25-319</t>
  </si>
  <si>
    <t>19с91-319</t>
  </si>
  <si>
    <t>19с60-319</t>
  </si>
  <si>
    <t>19с92-319</t>
  </si>
  <si>
    <t>19с75-319</t>
  </si>
  <si>
    <t>19с54-319</t>
  </si>
  <si>
    <t>19с53-319</t>
  </si>
  <si>
    <t>19с52-319</t>
  </si>
  <si>
    <t>19с47-319</t>
  </si>
  <si>
    <t>19с46-319</t>
  </si>
  <si>
    <t>19с45-319</t>
  </si>
  <si>
    <t>19с44-319</t>
  </si>
  <si>
    <t>19с22-319</t>
  </si>
  <si>
    <t>19с43-319</t>
  </si>
  <si>
    <t>19с21-319</t>
  </si>
  <si>
    <t>19с42-319</t>
  </si>
  <si>
    <t>19с41-319</t>
  </si>
  <si>
    <t>19с15-319</t>
  </si>
  <si>
    <t>19с93-319</t>
  </si>
  <si>
    <t>19с40-319</t>
  </si>
  <si>
    <t>19с39-319</t>
  </si>
  <si>
    <t>19с38-319</t>
  </si>
  <si>
    <t>19с37-319</t>
  </si>
  <si>
    <t>19с36-319</t>
  </si>
  <si>
    <t>19с35-319</t>
  </si>
  <si>
    <t>19с34-319</t>
  </si>
  <si>
    <t>19с33-319</t>
  </si>
  <si>
    <t>19с24-319</t>
  </si>
  <si>
    <t>19с32-319</t>
  </si>
  <si>
    <t>19с31-319</t>
  </si>
  <si>
    <t>19с23-319</t>
  </si>
  <si>
    <t>19с30-319</t>
  </si>
  <si>
    <t>19с63-319</t>
  </si>
  <si>
    <t>19с62-319</t>
  </si>
  <si>
    <t>Старая цена</t>
  </si>
  <si>
    <t>Коэф. повыш.</t>
  </si>
  <si>
    <t>,</t>
  </si>
  <si>
    <t xml:space="preserve">Салфетки влажные </t>
  </si>
  <si>
    <r>
      <rPr>
        <b/>
        <sz val="11"/>
        <rFont val="Times New Roman"/>
        <family val="1"/>
      </rPr>
      <t xml:space="preserve">Салфетки косметические влажные с антимикробным эффектомс содержанием спирта 70% </t>
    </r>
    <r>
      <rPr>
        <sz val="11"/>
        <rFont val="Times New Roman"/>
        <family val="1"/>
      </rPr>
      <t xml:space="preserve">                                              Размер салфетки 23х25 см.                                                                Состав: протирочная салфетка выполнена из нетканого материала "СпанБел" плотностью 25 г/м2, пропитана дезинфицирующим средством "АлмаDEZ", в состав которого входит спирт этиловый 70%, вода, глицерин, кислота никотиновая, отдушка "Битрекс".                                              Упаковываются в вакуумную упаковку по 100 штук в пачке.</t>
    </r>
  </si>
  <si>
    <t xml:space="preserve">Ведущий маркетолог Иванова Татьяна Алексеевна - 8(01644) 4-21-04 </t>
  </si>
  <si>
    <t>http://avpf.by         e-mail: avpf@avpf.by (приемная)   osis@avpf.by  (снабжение)</t>
  </si>
  <si>
    <t>21с83-319</t>
  </si>
  <si>
    <r>
      <rPr>
        <b/>
        <sz val="11"/>
        <rFont val="Times New Roman"/>
        <family val="1"/>
      </rPr>
      <t xml:space="preserve">Салфетки влажные для обработки вымени коров                       </t>
    </r>
    <r>
      <rPr>
        <sz val="11"/>
        <rFont val="Times New Roman"/>
        <family val="1"/>
      </rPr>
      <t>Размер салфетки 23х25 см.                                                                   Состав: протирочная салфетка выполнена из нетканого материала "СпанБел" плотностью 25 г/м2, который  пропитан 0,5% раствором компонента "Фунгидез-100В".                                                 Упаковываются в вакуумную упаковку по 100 штук в пачке.</t>
    </r>
  </si>
  <si>
    <t>Плиты объемные термоскрепленные "Антекс"
(волокно п/эф бикомпонентное 20%/ РВ белое  80%)</t>
  </si>
  <si>
    <t>Плиты объемные термоскрепленные "Антекс"
(волокно п/эф бикомпонентное 20%/ РВ темное 80%)"</t>
  </si>
  <si>
    <t>225850, Республика Беларусь, Брестская обл., Дрогичинский р-он,
г.п. Антополь, ул. Советская, 153</t>
  </si>
  <si>
    <t>225850, Республика Беларусь, Брестская обл., Дрогичинский р-н,
г.п. Антополь, ул. Советская, 153</t>
  </si>
  <si>
    <t>Ширина полотна 1,0 м</t>
  </si>
  <si>
    <t>http://avpf.by      e-mail: osis@avpf.by (снабжение)      avpf@avpf.by (приемная)</t>
  </si>
  <si>
    <t>Код GTIN-13</t>
  </si>
  <si>
    <t>Комплект "ЭКОНОМ" (одеяло 205х172 (синтепон) +
2 подушки 50х70)</t>
  </si>
  <si>
    <t>Комплект "ЭКОНОМ" (одеяло 205х140 (синтепон) +
1 подушка 50х70)</t>
  </si>
  <si>
    <t>Перечень продукции (нетканые материалы)</t>
  </si>
  <si>
    <t>перечень продукции (товары народного потребления)</t>
  </si>
  <si>
    <t>Директор Мариничев Виктор Михайлович - 8(01644) 77-173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</si>
</sst>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%"/>
    <numFmt numFmtId="192" formatCode="_-* #,##0.0\ _р_._-;\-* #,##0.0\ _р_._-;_-* &quot;-&quot;??\ _р_._-;_-@_-"/>
    <numFmt numFmtId="193" formatCode="_-* #,##0\ _р_._-;\-* #,##0\ _р_._-;_-* &quot;-&quot;??\ _р_._-;_-@_-"/>
    <numFmt numFmtId="194" formatCode="_-* #,##0.000\ _р_._-;\-* #,##0.000\ _р_._-;_-* &quot;-&quot;??\ _р_._-;_-@_-"/>
    <numFmt numFmtId="195" formatCode="_-* #,##0.0000\ _р_._-;\-* #,##0.0000\ _р_._-;_-* &quot;-&quot;??\ _р_._-;_-@_-"/>
    <numFmt numFmtId="196" formatCode="_-* #,##0.00000\ _р_._-;\-* #,##0.00000\ _р_._-;_-* &quot;-&quot;??\ _р_._-;_-@_-"/>
    <numFmt numFmtId="197" formatCode="[$€-2]\ ###,000_);[Red]\([$€-2]\ ###,000\)"/>
    <numFmt numFmtId="198" formatCode="[$-FC19]d\ mmmm\ yyyy\ &quot;г.&quot;"/>
    <numFmt numFmtId="199" formatCode="0.000"/>
    <numFmt numFmtId="200" formatCode="0.0"/>
    <numFmt numFmtId="201" formatCode="0.000%"/>
    <numFmt numFmtId="202" formatCode="#,##0.0"/>
    <numFmt numFmtId="203" formatCode="0.00000"/>
    <numFmt numFmtId="204" formatCode="0.0000"/>
    <numFmt numFmtId="205" formatCode="#,##0.000"/>
    <numFmt numFmtId="206" formatCode="0.000000000"/>
    <numFmt numFmtId="207" formatCode="0.0000000000"/>
    <numFmt numFmtId="208" formatCode="0.00000000"/>
    <numFmt numFmtId="209" formatCode="0.0000000"/>
    <numFmt numFmtId="210" formatCode="0.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24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222222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/>
    </xf>
    <xf numFmtId="2" fontId="8" fillId="33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59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left" vertical="top" wrapText="1"/>
    </xf>
    <xf numFmtId="4" fontId="8" fillId="0" borderId="22" xfId="0" applyNumberFormat="1" applyFont="1" applyFill="1" applyBorder="1" applyAlignment="1">
      <alignment horizontal="center" vertical="top" wrapText="1"/>
    </xf>
    <xf numFmtId="2" fontId="8" fillId="33" borderId="22" xfId="0" applyNumberFormat="1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187" fontId="8" fillId="33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200" fontId="5" fillId="33" borderId="0" xfId="0" applyNumberFormat="1" applyFont="1" applyFill="1" applyAlignment="1">
      <alignment/>
    </xf>
    <xf numFmtId="200" fontId="5" fillId="0" borderId="0" xfId="0" applyNumberFormat="1" applyFont="1" applyAlignment="1">
      <alignment/>
    </xf>
    <xf numFmtId="0" fontId="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187" fontId="8" fillId="33" borderId="12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187" fontId="8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62" fillId="33" borderId="16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 shrinkToFit="1"/>
    </xf>
    <xf numFmtId="2" fontId="8" fillId="0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 wrapText="1"/>
    </xf>
    <xf numFmtId="2" fontId="8" fillId="33" borderId="2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8" fillId="33" borderId="14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/>
    </xf>
    <xf numFmtId="1" fontId="59" fillId="33" borderId="35" xfId="0" applyNumberFormat="1" applyFont="1" applyFill="1" applyBorder="1" applyAlignment="1">
      <alignment horizontal="center"/>
    </xf>
    <xf numFmtId="1" fontId="59" fillId="33" borderId="36" xfId="0" applyNumberFormat="1" applyFont="1" applyFill="1" applyBorder="1" applyAlignment="1">
      <alignment horizontal="center"/>
    </xf>
    <xf numFmtId="1" fontId="59" fillId="0" borderId="36" xfId="0" applyNumberFormat="1" applyFont="1" applyBorder="1" applyAlignment="1">
      <alignment horizontal="center"/>
    </xf>
    <xf numFmtId="1" fontId="59" fillId="0" borderId="36" xfId="0" applyNumberFormat="1" applyFont="1" applyBorder="1" applyAlignment="1">
      <alignment horizontal="center" vertical="center"/>
    </xf>
    <xf numFmtId="1" fontId="59" fillId="0" borderId="35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1" fontId="8" fillId="0" borderId="0" xfId="62" applyNumberFormat="1" applyFont="1" applyFill="1" applyBorder="1" applyAlignment="1">
      <alignment horizontal="center" vertical="center"/>
    </xf>
    <xf numFmtId="193" fontId="8" fillId="0" borderId="0" xfId="62" applyNumberFormat="1" applyFont="1" applyFill="1" applyBorder="1" applyAlignment="1">
      <alignment vertical="center" wrapText="1"/>
    </xf>
    <xf numFmtId="193" fontId="8" fillId="0" borderId="0" xfId="62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 wrapText="1"/>
    </xf>
    <xf numFmtId="2" fontId="8" fillId="36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1" fontId="59" fillId="0" borderId="12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1" fontId="59" fillId="0" borderId="11" xfId="0" applyNumberFormat="1" applyFont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3" borderId="3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33" borderId="15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33" borderId="15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0" fontId="17" fillId="33" borderId="15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C1:U212"/>
  <sheetViews>
    <sheetView view="pageBreakPreview" zoomScale="80" zoomScaleSheetLayoutView="80" zoomScalePageLayoutView="0" workbookViewId="0" topLeftCell="A6">
      <selection activeCell="C19" sqref="C19:K19"/>
    </sheetView>
  </sheetViews>
  <sheetFormatPr defaultColWidth="9.00390625" defaultRowHeight="12.75"/>
  <cols>
    <col min="1" max="1" width="4.25390625" style="1" customWidth="1"/>
    <col min="2" max="2" width="1.25" style="1" customWidth="1"/>
    <col min="3" max="3" width="5.125" style="101" customWidth="1"/>
    <col min="4" max="4" width="54.125" style="1" customWidth="1"/>
    <col min="5" max="5" width="11.625" style="1" customWidth="1"/>
    <col min="6" max="6" width="18.125" style="1" customWidth="1"/>
    <col min="7" max="7" width="7.875" style="1" customWidth="1"/>
    <col min="8" max="9" width="7.875" style="1" hidden="1" customWidth="1"/>
    <col min="10" max="10" width="13.375" style="15" customWidth="1"/>
    <col min="11" max="11" width="13.375" style="1" customWidth="1"/>
    <col min="12" max="12" width="13.00390625" style="1" customWidth="1"/>
    <col min="13" max="16384" width="9.125" style="1" customWidth="1"/>
  </cols>
  <sheetData>
    <row r="1" spans="5:10" ht="9" customHeight="1" hidden="1">
      <c r="E1" s="50"/>
      <c r="F1" s="50"/>
      <c r="G1" s="50"/>
      <c r="H1" s="50"/>
      <c r="I1" s="50"/>
      <c r="J1" s="50"/>
    </row>
    <row r="2" spans="3:10" ht="18.75" customHeight="1" hidden="1">
      <c r="C2" s="128"/>
      <c r="D2" s="47"/>
      <c r="E2" s="210"/>
      <c r="F2" s="210"/>
      <c r="G2" s="210"/>
      <c r="H2" s="210"/>
      <c r="I2" s="210"/>
      <c r="J2" s="210"/>
    </row>
    <row r="3" spans="3:11" ht="15.75" hidden="1">
      <c r="C3" s="119"/>
      <c r="D3" s="10"/>
      <c r="E3" s="177"/>
      <c r="F3" s="177"/>
      <c r="G3" s="177"/>
      <c r="H3" s="177"/>
      <c r="I3" s="177"/>
      <c r="J3" s="177"/>
      <c r="K3" s="176"/>
    </row>
    <row r="4" spans="3:10" ht="15.75" hidden="1">
      <c r="C4" s="119"/>
      <c r="D4" s="10"/>
      <c r="E4" s="50"/>
      <c r="F4" s="50"/>
      <c r="G4" s="50"/>
      <c r="H4" s="50"/>
      <c r="I4" s="50"/>
      <c r="J4" s="50"/>
    </row>
    <row r="5" spans="3:11" ht="15.75" hidden="1">
      <c r="C5" s="119"/>
      <c r="D5" s="50"/>
      <c r="E5" s="211"/>
      <c r="F5" s="211"/>
      <c r="G5" s="211"/>
      <c r="H5" s="211"/>
      <c r="I5" s="211"/>
      <c r="J5" s="211"/>
      <c r="K5" s="211"/>
    </row>
    <row r="6" spans="3:11" ht="15.75">
      <c r="C6" s="237" t="s">
        <v>381</v>
      </c>
      <c r="D6" s="237"/>
      <c r="E6" s="237"/>
      <c r="F6" s="237"/>
      <c r="G6" s="237"/>
      <c r="H6" s="237"/>
      <c r="I6" s="237"/>
      <c r="J6" s="237"/>
      <c r="K6" s="237"/>
    </row>
    <row r="7" spans="3:11" ht="15.75">
      <c r="C7" s="238" t="s">
        <v>382</v>
      </c>
      <c r="D7" s="238"/>
      <c r="E7" s="238"/>
      <c r="F7" s="238"/>
      <c r="G7" s="238"/>
      <c r="H7" s="238"/>
      <c r="I7" s="238"/>
      <c r="J7" s="238"/>
      <c r="K7" s="238"/>
    </row>
    <row r="8" spans="3:11" ht="14.25">
      <c r="C8" s="119"/>
      <c r="D8" s="119"/>
      <c r="E8" s="9"/>
      <c r="F8" s="9"/>
      <c r="G8" s="9"/>
      <c r="H8" s="9"/>
      <c r="I8" s="9"/>
      <c r="J8" s="9"/>
      <c r="K8" s="9"/>
    </row>
    <row r="9" spans="3:11" ht="14.25" customHeight="1">
      <c r="C9" s="239" t="s">
        <v>0</v>
      </c>
      <c r="D9" s="239"/>
      <c r="E9" s="239"/>
      <c r="F9" s="239"/>
      <c r="G9" s="239"/>
      <c r="H9" s="239"/>
      <c r="I9" s="239"/>
      <c r="J9" s="239"/>
      <c r="K9" s="239"/>
    </row>
    <row r="10" spans="3:11" ht="10.5" customHeight="1">
      <c r="C10" s="239"/>
      <c r="D10" s="239"/>
      <c r="E10" s="239"/>
      <c r="F10" s="239"/>
      <c r="G10" s="239"/>
      <c r="H10" s="239"/>
      <c r="I10" s="239"/>
      <c r="J10" s="239"/>
      <c r="K10" s="239"/>
    </row>
    <row r="11" spans="3:11" ht="20.25" customHeight="1">
      <c r="C11" s="240" t="s">
        <v>471</v>
      </c>
      <c r="D11" s="240"/>
      <c r="E11" s="240"/>
      <c r="F11" s="240"/>
      <c r="G11" s="240"/>
      <c r="H11" s="240"/>
      <c r="I11" s="240"/>
      <c r="J11" s="240"/>
      <c r="K11" s="240"/>
    </row>
    <row r="12" spans="3:11" ht="20.25" customHeight="1">
      <c r="C12" s="240"/>
      <c r="D12" s="240"/>
      <c r="E12" s="240"/>
      <c r="F12" s="240"/>
      <c r="G12" s="240"/>
      <c r="H12" s="240"/>
      <c r="I12" s="240"/>
      <c r="J12" s="240"/>
      <c r="K12" s="240"/>
    </row>
    <row r="13" spans="3:11" ht="20.25" customHeight="1">
      <c r="C13" s="231" t="s">
        <v>473</v>
      </c>
      <c r="D13" s="231"/>
      <c r="E13" s="231"/>
      <c r="F13" s="231"/>
      <c r="G13" s="231"/>
      <c r="H13" s="231"/>
      <c r="I13" s="231"/>
      <c r="J13" s="231"/>
      <c r="K13" s="231"/>
    </row>
    <row r="14" ht="20.25" customHeight="1" hidden="1">
      <c r="C14" s="119"/>
    </row>
    <row r="15" spans="3:11" ht="20.25" customHeight="1" hidden="1">
      <c r="C15" s="233" t="s">
        <v>213</v>
      </c>
      <c r="D15" s="233"/>
      <c r="E15" s="233"/>
      <c r="F15" s="233"/>
      <c r="G15" s="233"/>
      <c r="H15" s="233"/>
      <c r="I15" s="233"/>
      <c r="J15" s="233"/>
      <c r="K15" s="233"/>
    </row>
    <row r="16" spans="3:11" ht="27.75" customHeight="1" hidden="1">
      <c r="C16" s="233"/>
      <c r="D16" s="233"/>
      <c r="E16" s="233"/>
      <c r="F16" s="233"/>
      <c r="G16" s="233"/>
      <c r="H16" s="233"/>
      <c r="I16" s="233"/>
      <c r="J16" s="233"/>
      <c r="K16" s="233"/>
    </row>
    <row r="17" spans="3:11" ht="21" customHeight="1">
      <c r="C17" s="231" t="s">
        <v>479</v>
      </c>
      <c r="D17" s="231"/>
      <c r="E17" s="231"/>
      <c r="F17" s="231"/>
      <c r="G17" s="231"/>
      <c r="H17" s="231"/>
      <c r="I17" s="231"/>
      <c r="J17" s="231"/>
      <c r="K17" s="231"/>
    </row>
    <row r="18" spans="3:11" ht="21.75" customHeight="1" hidden="1">
      <c r="C18" s="231"/>
      <c r="D18" s="231"/>
      <c r="E18" s="231"/>
      <c r="F18" s="231"/>
      <c r="G18" s="231"/>
      <c r="H18" s="231"/>
      <c r="I18" s="231"/>
      <c r="J18" s="231"/>
      <c r="K18" s="231"/>
    </row>
    <row r="19" spans="3:11" ht="19.5">
      <c r="C19" s="234" t="s">
        <v>464</v>
      </c>
      <c r="D19" s="234"/>
      <c r="E19" s="234"/>
      <c r="F19" s="234"/>
      <c r="G19" s="234"/>
      <c r="H19" s="234"/>
      <c r="I19" s="234"/>
      <c r="J19" s="234"/>
      <c r="K19" s="234"/>
    </row>
    <row r="20" spans="3:11" ht="5.25" customHeight="1">
      <c r="C20" s="231"/>
      <c r="D20" s="231"/>
      <c r="E20" s="231"/>
      <c r="F20" s="231"/>
      <c r="G20" s="231"/>
      <c r="H20" s="231"/>
      <c r="I20" s="231"/>
      <c r="J20" s="231"/>
      <c r="K20" s="231"/>
    </row>
    <row r="21" spans="3:11" s="5" customFormat="1" ht="18.75" customHeight="1">
      <c r="C21" s="235" t="s">
        <v>478</v>
      </c>
      <c r="D21" s="235"/>
      <c r="E21" s="235"/>
      <c r="F21" s="235"/>
      <c r="G21" s="235"/>
      <c r="H21" s="235"/>
      <c r="I21" s="235"/>
      <c r="J21" s="235"/>
      <c r="K21" s="235"/>
    </row>
    <row r="22" spans="4:11" ht="15" customHeight="1" thickBot="1">
      <c r="D22" s="4"/>
      <c r="E22" s="236"/>
      <c r="F22" s="236"/>
      <c r="G22" s="236"/>
      <c r="H22" s="236"/>
      <c r="I22" s="236"/>
      <c r="J22" s="236"/>
      <c r="K22" s="236"/>
    </row>
    <row r="23" spans="4:11" ht="15.75" hidden="1" thickBot="1">
      <c r="D23" s="5"/>
      <c r="E23" s="227"/>
      <c r="F23" s="227"/>
      <c r="G23" s="227"/>
      <c r="H23" s="227"/>
      <c r="I23" s="227"/>
      <c r="J23" s="227"/>
      <c r="K23" s="227"/>
    </row>
    <row r="24" spans="3:12" s="8" customFormat="1" ht="52.5" customHeight="1" thickBot="1">
      <c r="C24" s="51" t="s">
        <v>1</v>
      </c>
      <c r="D24" s="52" t="s">
        <v>2</v>
      </c>
      <c r="E24" s="51" t="s">
        <v>3</v>
      </c>
      <c r="F24" s="51" t="s">
        <v>474</v>
      </c>
      <c r="G24" s="52" t="s">
        <v>25</v>
      </c>
      <c r="H24" s="52" t="s">
        <v>459</v>
      </c>
      <c r="I24" s="52" t="s">
        <v>460</v>
      </c>
      <c r="J24" s="189"/>
      <c r="K24" s="54"/>
      <c r="L24" s="46"/>
    </row>
    <row r="25" spans="3:13" s="186" customFormat="1" ht="15" customHeight="1" thickBot="1">
      <c r="C25" s="228" t="s">
        <v>212</v>
      </c>
      <c r="D25" s="229"/>
      <c r="E25" s="229"/>
      <c r="F25" s="229"/>
      <c r="G25" s="229"/>
      <c r="H25" s="229"/>
      <c r="I25" s="229"/>
      <c r="J25" s="229"/>
      <c r="K25" s="230"/>
      <c r="L25" s="232"/>
      <c r="M25" s="232"/>
    </row>
    <row r="26" spans="3:13" s="186" customFormat="1" ht="15.75" customHeight="1" hidden="1">
      <c r="C26" s="129">
        <f>ROW(B1)</f>
        <v>1</v>
      </c>
      <c r="D26" s="92"/>
      <c r="E26" s="125" t="s">
        <v>167</v>
      </c>
      <c r="F26" s="125"/>
      <c r="G26" s="95" t="s">
        <v>26</v>
      </c>
      <c r="H26" s="124">
        <v>32.1</v>
      </c>
      <c r="I26" s="95">
        <v>1.05</v>
      </c>
      <c r="J26" s="72">
        <f>H26*I26</f>
        <v>33.705000000000005</v>
      </c>
      <c r="K26" s="190">
        <f>J26*1.055</f>
        <v>35.558775000000004</v>
      </c>
      <c r="L26" s="232"/>
      <c r="M26" s="232"/>
    </row>
    <row r="27" spans="3:11" s="186" customFormat="1" ht="15.75" customHeight="1" hidden="1">
      <c r="C27" s="130">
        <f>ROW(B2)</f>
        <v>2</v>
      </c>
      <c r="D27" s="14"/>
      <c r="E27" s="126" t="s">
        <v>168</v>
      </c>
      <c r="F27" s="126"/>
      <c r="G27" s="19" t="s">
        <v>26</v>
      </c>
      <c r="H27" s="19">
        <v>30.12</v>
      </c>
      <c r="I27" s="19">
        <v>1.05</v>
      </c>
      <c r="J27" s="72">
        <f>H27*I27</f>
        <v>31.626</v>
      </c>
      <c r="K27" s="187">
        <f>J27*1.055</f>
        <v>33.365429999999996</v>
      </c>
    </row>
    <row r="28" spans="3:11" s="186" customFormat="1" ht="15.75" customHeight="1">
      <c r="C28" s="130">
        <f>ROW(B1)</f>
        <v>1</v>
      </c>
      <c r="D28" s="14" t="s">
        <v>196</v>
      </c>
      <c r="E28" s="126" t="s">
        <v>97</v>
      </c>
      <c r="F28" s="191">
        <v>4811360000908</v>
      </c>
      <c r="G28" s="19" t="s">
        <v>26</v>
      </c>
      <c r="H28" s="72">
        <v>83.07</v>
      </c>
      <c r="I28" s="19">
        <v>1.05</v>
      </c>
      <c r="J28" s="72"/>
      <c r="K28" s="187"/>
    </row>
    <row r="29" spans="3:11" s="186" customFormat="1" ht="15.75" customHeight="1">
      <c r="C29" s="130">
        <f>ROW(B2)</f>
        <v>2</v>
      </c>
      <c r="D29" s="14" t="s">
        <v>169</v>
      </c>
      <c r="E29" s="126" t="s">
        <v>123</v>
      </c>
      <c r="F29" s="192">
        <v>4811360000915</v>
      </c>
      <c r="G29" s="19" t="s">
        <v>26</v>
      </c>
      <c r="H29" s="72">
        <v>72.85</v>
      </c>
      <c r="I29" s="19">
        <f>I28</f>
        <v>1.05</v>
      </c>
      <c r="J29" s="72"/>
      <c r="K29" s="187"/>
    </row>
    <row r="30" spans="3:11" s="186" customFormat="1" ht="15.75" customHeight="1">
      <c r="C30" s="130">
        <f aca="true" t="shared" si="0" ref="C30:C93">ROW(B3)</f>
        <v>3</v>
      </c>
      <c r="D30" s="14" t="s">
        <v>197</v>
      </c>
      <c r="E30" s="126" t="s">
        <v>121</v>
      </c>
      <c r="F30" s="192">
        <v>4811360000922</v>
      </c>
      <c r="G30" s="19" t="s">
        <v>26</v>
      </c>
      <c r="H30" s="72">
        <v>64.66</v>
      </c>
      <c r="I30" s="19">
        <f aca="true" t="shared" si="1" ref="I30:I93">I29</f>
        <v>1.05</v>
      </c>
      <c r="J30" s="72"/>
      <c r="K30" s="187"/>
    </row>
    <row r="31" spans="3:19" s="186" customFormat="1" ht="15.75" customHeight="1">
      <c r="C31" s="130">
        <f t="shared" si="0"/>
        <v>4</v>
      </c>
      <c r="D31" s="14" t="s">
        <v>171</v>
      </c>
      <c r="E31" s="126" t="s">
        <v>126</v>
      </c>
      <c r="F31" s="192">
        <v>4811360000939</v>
      </c>
      <c r="G31" s="19" t="s">
        <v>26</v>
      </c>
      <c r="H31" s="72">
        <v>60.48</v>
      </c>
      <c r="I31" s="19">
        <f t="shared" si="1"/>
        <v>1.05</v>
      </c>
      <c r="J31" s="72"/>
      <c r="K31" s="187"/>
      <c r="L31" s="211"/>
      <c r="M31" s="211"/>
      <c r="N31" s="211"/>
      <c r="O31" s="211"/>
      <c r="P31" s="211"/>
      <c r="Q31" s="211"/>
      <c r="R31" s="211"/>
      <c r="S31" s="211"/>
    </row>
    <row r="32" spans="3:19" s="186" customFormat="1" ht="15.75" customHeight="1">
      <c r="C32" s="130">
        <f t="shared" si="0"/>
        <v>5</v>
      </c>
      <c r="D32" s="14" t="s">
        <v>172</v>
      </c>
      <c r="E32" s="126" t="s">
        <v>142</v>
      </c>
      <c r="F32" s="192">
        <v>4811360000946</v>
      </c>
      <c r="G32" s="19" t="s">
        <v>26</v>
      </c>
      <c r="H32" s="72">
        <v>58.14</v>
      </c>
      <c r="I32" s="19">
        <f t="shared" si="1"/>
        <v>1.05</v>
      </c>
      <c r="J32" s="72"/>
      <c r="K32" s="187"/>
      <c r="L32" s="9"/>
      <c r="M32" s="9"/>
      <c r="N32" s="9"/>
      <c r="O32" s="9"/>
      <c r="P32" s="9"/>
      <c r="Q32" s="9"/>
      <c r="R32" s="9"/>
      <c r="S32" s="9"/>
    </row>
    <row r="33" spans="3:19" s="186" customFormat="1" ht="15.75" customHeight="1">
      <c r="C33" s="130">
        <f t="shared" si="0"/>
        <v>6</v>
      </c>
      <c r="D33" s="14" t="s">
        <v>173</v>
      </c>
      <c r="E33" s="126" t="s">
        <v>127</v>
      </c>
      <c r="F33" s="192">
        <v>4811360000953</v>
      </c>
      <c r="G33" s="19" t="s">
        <v>26</v>
      </c>
      <c r="H33" s="72">
        <v>54.02</v>
      </c>
      <c r="I33" s="19">
        <f t="shared" si="1"/>
        <v>1.05</v>
      </c>
      <c r="J33" s="72"/>
      <c r="K33" s="187"/>
      <c r="L33" s="211" t="s">
        <v>24</v>
      </c>
      <c r="M33" s="211"/>
      <c r="N33" s="211"/>
      <c r="O33" s="211"/>
      <c r="P33" s="211"/>
      <c r="Q33" s="211"/>
      <c r="R33" s="211"/>
      <c r="S33" s="211"/>
    </row>
    <row r="34" spans="3:19" s="186" customFormat="1" ht="15.75" customHeight="1">
      <c r="C34" s="130">
        <f t="shared" si="0"/>
        <v>7</v>
      </c>
      <c r="D34" s="14" t="s">
        <v>174</v>
      </c>
      <c r="E34" s="126" t="s">
        <v>98</v>
      </c>
      <c r="F34" s="192">
        <v>4811360000960</v>
      </c>
      <c r="G34" s="19" t="s">
        <v>26</v>
      </c>
      <c r="H34" s="72">
        <v>49.99</v>
      </c>
      <c r="I34" s="19">
        <f t="shared" si="1"/>
        <v>1.05</v>
      </c>
      <c r="J34" s="72"/>
      <c r="K34" s="187"/>
      <c r="L34" s="211"/>
      <c r="M34" s="211"/>
      <c r="N34" s="211"/>
      <c r="O34" s="211"/>
      <c r="P34" s="211"/>
      <c r="Q34" s="211"/>
      <c r="R34" s="211"/>
      <c r="S34" s="211"/>
    </row>
    <row r="35" spans="3:19" ht="15.75" customHeight="1">
      <c r="C35" s="130">
        <f t="shared" si="0"/>
        <v>8</v>
      </c>
      <c r="D35" s="14" t="s">
        <v>175</v>
      </c>
      <c r="E35" s="126" t="s">
        <v>124</v>
      </c>
      <c r="F35" s="192">
        <v>4811360000977</v>
      </c>
      <c r="G35" s="19" t="s">
        <v>26</v>
      </c>
      <c r="H35" s="72">
        <v>46.75</v>
      </c>
      <c r="I35" s="19">
        <f t="shared" si="1"/>
        <v>1.05</v>
      </c>
      <c r="J35" s="72"/>
      <c r="K35" s="187"/>
      <c r="L35" s="10"/>
      <c r="M35" s="10"/>
      <c r="N35" s="10"/>
      <c r="O35" s="10"/>
      <c r="P35" s="10"/>
      <c r="Q35" s="10"/>
      <c r="R35" s="11"/>
      <c r="S35" s="11"/>
    </row>
    <row r="36" spans="3:19" ht="15.75" customHeight="1">
      <c r="C36" s="130">
        <f t="shared" si="0"/>
        <v>9</v>
      </c>
      <c r="D36" s="14" t="s">
        <v>206</v>
      </c>
      <c r="E36" s="126" t="s">
        <v>207</v>
      </c>
      <c r="F36" s="192">
        <v>4811360002124</v>
      </c>
      <c r="G36" s="19" t="s">
        <v>26</v>
      </c>
      <c r="H36" s="72">
        <v>43.8</v>
      </c>
      <c r="I36" s="19">
        <f t="shared" si="1"/>
        <v>1.05</v>
      </c>
      <c r="J36" s="72"/>
      <c r="K36" s="187"/>
      <c r="L36" s="10"/>
      <c r="M36" s="10"/>
      <c r="N36" s="10"/>
      <c r="O36" s="10"/>
      <c r="P36" s="10"/>
      <c r="Q36" s="10"/>
      <c r="R36" s="11"/>
      <c r="S36" s="11"/>
    </row>
    <row r="37" spans="3:11" ht="15.75" customHeight="1">
      <c r="C37" s="130">
        <f t="shared" si="0"/>
        <v>10</v>
      </c>
      <c r="D37" s="14" t="s">
        <v>198</v>
      </c>
      <c r="E37" s="126" t="s">
        <v>122</v>
      </c>
      <c r="F37" s="192">
        <v>4811360000984</v>
      </c>
      <c r="G37" s="19" t="s">
        <v>26</v>
      </c>
      <c r="H37" s="72">
        <v>40.36</v>
      </c>
      <c r="I37" s="19">
        <f t="shared" si="1"/>
        <v>1.05</v>
      </c>
      <c r="J37" s="72"/>
      <c r="K37" s="187"/>
    </row>
    <row r="38" spans="3:11" ht="15.75" customHeight="1">
      <c r="C38" s="130">
        <f t="shared" si="0"/>
        <v>11</v>
      </c>
      <c r="D38" s="14" t="s">
        <v>176</v>
      </c>
      <c r="E38" s="126" t="s">
        <v>125</v>
      </c>
      <c r="F38" s="192">
        <v>4811360000991</v>
      </c>
      <c r="G38" s="19" t="s">
        <v>26</v>
      </c>
      <c r="H38" s="72">
        <v>36.4</v>
      </c>
      <c r="I38" s="19">
        <f t="shared" si="1"/>
        <v>1.05</v>
      </c>
      <c r="J38" s="72"/>
      <c r="K38" s="187"/>
    </row>
    <row r="39" spans="3:11" ht="15.75" customHeight="1">
      <c r="C39" s="130">
        <f t="shared" si="0"/>
        <v>12</v>
      </c>
      <c r="D39" s="14" t="s">
        <v>177</v>
      </c>
      <c r="E39" s="126" t="s">
        <v>155</v>
      </c>
      <c r="F39" s="193">
        <v>4811360001004</v>
      </c>
      <c r="G39" s="19" t="s">
        <v>26</v>
      </c>
      <c r="H39" s="72">
        <v>34.04</v>
      </c>
      <c r="I39" s="19">
        <f t="shared" si="1"/>
        <v>1.05</v>
      </c>
      <c r="J39" s="72"/>
      <c r="K39" s="187"/>
    </row>
    <row r="40" spans="3:11" ht="15.75" customHeight="1">
      <c r="C40" s="130">
        <f t="shared" si="0"/>
        <v>13</v>
      </c>
      <c r="D40" s="14" t="s">
        <v>178</v>
      </c>
      <c r="E40" s="12" t="s">
        <v>4</v>
      </c>
      <c r="F40" s="194">
        <v>4811360000137</v>
      </c>
      <c r="G40" s="13" t="s">
        <v>26</v>
      </c>
      <c r="H40" s="72">
        <v>81.49</v>
      </c>
      <c r="I40" s="19">
        <f t="shared" si="1"/>
        <v>1.05</v>
      </c>
      <c r="J40" s="72"/>
      <c r="K40" s="187"/>
    </row>
    <row r="41" spans="3:11" ht="15.75" customHeight="1">
      <c r="C41" s="130">
        <f t="shared" si="0"/>
        <v>14</v>
      </c>
      <c r="D41" s="14" t="s">
        <v>199</v>
      </c>
      <c r="E41" s="12" t="s">
        <v>23</v>
      </c>
      <c r="F41" s="195">
        <v>4811360000120</v>
      </c>
      <c r="G41" s="13" t="s">
        <v>26</v>
      </c>
      <c r="H41" s="72">
        <v>70.25</v>
      </c>
      <c r="I41" s="19">
        <f t="shared" si="1"/>
        <v>1.05</v>
      </c>
      <c r="J41" s="72"/>
      <c r="K41" s="187"/>
    </row>
    <row r="42" spans="3:11" ht="15.75" customHeight="1">
      <c r="C42" s="130">
        <f t="shared" si="0"/>
        <v>15</v>
      </c>
      <c r="D42" s="14" t="s">
        <v>200</v>
      </c>
      <c r="E42" s="12" t="s">
        <v>5</v>
      </c>
      <c r="F42" s="195">
        <v>4811360000113</v>
      </c>
      <c r="G42" s="13" t="s">
        <v>26</v>
      </c>
      <c r="H42" s="72">
        <v>62.96</v>
      </c>
      <c r="I42" s="19">
        <f t="shared" si="1"/>
        <v>1.05</v>
      </c>
      <c r="J42" s="72"/>
      <c r="K42" s="187"/>
    </row>
    <row r="43" spans="3:11" ht="15.75" customHeight="1">
      <c r="C43" s="130">
        <f t="shared" si="0"/>
        <v>16</v>
      </c>
      <c r="D43" s="14" t="s">
        <v>179</v>
      </c>
      <c r="E43" s="12" t="s">
        <v>6</v>
      </c>
      <c r="F43" s="195">
        <v>4811360000106</v>
      </c>
      <c r="G43" s="13" t="s">
        <v>26</v>
      </c>
      <c r="H43" s="72">
        <v>59.27</v>
      </c>
      <c r="I43" s="19">
        <f t="shared" si="1"/>
        <v>1.05</v>
      </c>
      <c r="J43" s="72"/>
      <c r="K43" s="187"/>
    </row>
    <row r="44" spans="3:11" ht="15.75" customHeight="1">
      <c r="C44" s="130">
        <f t="shared" si="0"/>
        <v>17</v>
      </c>
      <c r="D44" s="14" t="s">
        <v>201</v>
      </c>
      <c r="E44" s="12" t="s">
        <v>7</v>
      </c>
      <c r="F44" s="195">
        <v>4811360000090</v>
      </c>
      <c r="G44" s="13" t="s">
        <v>26</v>
      </c>
      <c r="H44" s="72">
        <v>56.92</v>
      </c>
      <c r="I44" s="19">
        <f t="shared" si="1"/>
        <v>1.05</v>
      </c>
      <c r="J44" s="72"/>
      <c r="K44" s="187"/>
    </row>
    <row r="45" spans="3:11" ht="15.75" customHeight="1">
      <c r="C45" s="130">
        <f t="shared" si="0"/>
        <v>18</v>
      </c>
      <c r="D45" s="14" t="s">
        <v>180</v>
      </c>
      <c r="E45" s="12" t="s">
        <v>82</v>
      </c>
      <c r="F45" s="195">
        <v>4811360000786</v>
      </c>
      <c r="G45" s="13" t="s">
        <v>26</v>
      </c>
      <c r="H45" s="72">
        <v>52.63</v>
      </c>
      <c r="I45" s="19">
        <f t="shared" si="1"/>
        <v>1.05</v>
      </c>
      <c r="J45" s="72"/>
      <c r="K45" s="187"/>
    </row>
    <row r="46" spans="3:11" ht="15.75" customHeight="1">
      <c r="C46" s="130">
        <f t="shared" si="0"/>
        <v>19</v>
      </c>
      <c r="D46" s="14" t="s">
        <v>181</v>
      </c>
      <c r="E46" s="12" t="s">
        <v>8</v>
      </c>
      <c r="F46" s="195">
        <v>4811360000083</v>
      </c>
      <c r="G46" s="13" t="s">
        <v>26</v>
      </c>
      <c r="H46" s="72">
        <v>48.61</v>
      </c>
      <c r="I46" s="19">
        <f t="shared" si="1"/>
        <v>1.05</v>
      </c>
      <c r="J46" s="72"/>
      <c r="K46" s="187"/>
    </row>
    <row r="47" spans="3:11" ht="15.75" customHeight="1">
      <c r="C47" s="130">
        <f t="shared" si="0"/>
        <v>20</v>
      </c>
      <c r="D47" s="14" t="s">
        <v>182</v>
      </c>
      <c r="E47" s="12" t="s">
        <v>9</v>
      </c>
      <c r="F47" s="195">
        <v>4811360000076</v>
      </c>
      <c r="G47" s="13" t="s">
        <v>26</v>
      </c>
      <c r="H47" s="72">
        <v>45.6</v>
      </c>
      <c r="I47" s="19">
        <f t="shared" si="1"/>
        <v>1.05</v>
      </c>
      <c r="J47" s="72"/>
      <c r="K47" s="187"/>
    </row>
    <row r="48" spans="3:11" ht="15.75" customHeight="1">
      <c r="C48" s="130">
        <f t="shared" si="0"/>
        <v>21</v>
      </c>
      <c r="D48" s="14" t="s">
        <v>183</v>
      </c>
      <c r="E48" s="12" t="s">
        <v>156</v>
      </c>
      <c r="F48" s="195">
        <v>4811360001394</v>
      </c>
      <c r="G48" s="13" t="s">
        <v>26</v>
      </c>
      <c r="H48" s="72">
        <v>42.58</v>
      </c>
      <c r="I48" s="19">
        <f t="shared" si="1"/>
        <v>1.05</v>
      </c>
      <c r="J48" s="72"/>
      <c r="K48" s="187"/>
    </row>
    <row r="49" spans="3:11" ht="15.75" customHeight="1">
      <c r="C49" s="130">
        <f t="shared" si="0"/>
        <v>22</v>
      </c>
      <c r="D49" s="14" t="s">
        <v>184</v>
      </c>
      <c r="E49" s="12" t="s">
        <v>10</v>
      </c>
      <c r="F49" s="195">
        <v>4811360000069</v>
      </c>
      <c r="G49" s="13" t="s">
        <v>26</v>
      </c>
      <c r="H49" s="72">
        <v>39.44</v>
      </c>
      <c r="I49" s="19">
        <f t="shared" si="1"/>
        <v>1.05</v>
      </c>
      <c r="J49" s="72"/>
      <c r="K49" s="187"/>
    </row>
    <row r="50" spans="3:11" ht="15.75" customHeight="1">
      <c r="C50" s="130">
        <f t="shared" si="0"/>
        <v>23</v>
      </c>
      <c r="D50" s="14" t="s">
        <v>185</v>
      </c>
      <c r="E50" s="12" t="s">
        <v>11</v>
      </c>
      <c r="F50" s="195">
        <v>4811360000052</v>
      </c>
      <c r="G50" s="13" t="s">
        <v>26</v>
      </c>
      <c r="H50" s="72">
        <v>35.41</v>
      </c>
      <c r="I50" s="19">
        <f t="shared" si="1"/>
        <v>1.05</v>
      </c>
      <c r="J50" s="72"/>
      <c r="K50" s="187"/>
    </row>
    <row r="51" spans="3:11" ht="15.75" customHeight="1">
      <c r="C51" s="130">
        <f t="shared" si="0"/>
        <v>24</v>
      </c>
      <c r="D51" s="14" t="s">
        <v>202</v>
      </c>
      <c r="E51" s="12" t="s">
        <v>12</v>
      </c>
      <c r="F51" s="195">
        <v>4811360000045</v>
      </c>
      <c r="G51" s="13" t="s">
        <v>26</v>
      </c>
      <c r="H51" s="72">
        <v>33.04</v>
      </c>
      <c r="I51" s="19">
        <f t="shared" si="1"/>
        <v>1.05</v>
      </c>
      <c r="J51" s="72"/>
      <c r="K51" s="187"/>
    </row>
    <row r="52" spans="3:11" ht="15.75" customHeight="1">
      <c r="C52" s="130">
        <f t="shared" si="0"/>
        <v>25</v>
      </c>
      <c r="D52" s="14" t="s">
        <v>203</v>
      </c>
      <c r="E52" s="12" t="s">
        <v>31</v>
      </c>
      <c r="F52" s="195">
        <v>4811360000359</v>
      </c>
      <c r="G52" s="13" t="s">
        <v>26</v>
      </c>
      <c r="H52" s="72">
        <v>79.56</v>
      </c>
      <c r="I52" s="19">
        <f t="shared" si="1"/>
        <v>1.05</v>
      </c>
      <c r="J52" s="72"/>
      <c r="K52" s="187"/>
    </row>
    <row r="53" spans="3:11" ht="15.75" customHeight="1">
      <c r="C53" s="130">
        <f t="shared" si="0"/>
        <v>26</v>
      </c>
      <c r="D53" s="14" t="s">
        <v>186</v>
      </c>
      <c r="E53" s="12" t="s">
        <v>32</v>
      </c>
      <c r="F53" s="195">
        <v>4811360000366</v>
      </c>
      <c r="G53" s="13" t="s">
        <v>26</v>
      </c>
      <c r="H53" s="72">
        <v>69.71</v>
      </c>
      <c r="I53" s="19">
        <f t="shared" si="1"/>
        <v>1.05</v>
      </c>
      <c r="J53" s="72"/>
      <c r="K53" s="187"/>
    </row>
    <row r="54" spans="3:11" ht="15.75" customHeight="1">
      <c r="C54" s="130">
        <f t="shared" si="0"/>
        <v>27</v>
      </c>
      <c r="D54" s="14" t="s">
        <v>187</v>
      </c>
      <c r="E54" s="12" t="s">
        <v>33</v>
      </c>
      <c r="F54" s="195">
        <v>4811360000373</v>
      </c>
      <c r="G54" s="13" t="s">
        <v>26</v>
      </c>
      <c r="H54" s="72">
        <v>61.82</v>
      </c>
      <c r="I54" s="19">
        <f t="shared" si="1"/>
        <v>1.05</v>
      </c>
      <c r="J54" s="72"/>
      <c r="K54" s="187"/>
    </row>
    <row r="55" spans="3:11" ht="15.75" customHeight="1">
      <c r="C55" s="130">
        <f t="shared" si="0"/>
        <v>28</v>
      </c>
      <c r="D55" s="14" t="s">
        <v>188</v>
      </c>
      <c r="E55" s="12" t="s">
        <v>34</v>
      </c>
      <c r="F55" s="195">
        <v>4811360000380</v>
      </c>
      <c r="G55" s="13" t="s">
        <v>26</v>
      </c>
      <c r="H55" s="72">
        <v>58.39</v>
      </c>
      <c r="I55" s="19">
        <f t="shared" si="1"/>
        <v>1.05</v>
      </c>
      <c r="J55" s="72"/>
      <c r="K55" s="187"/>
    </row>
    <row r="56" spans="3:11" ht="15.75" customHeight="1">
      <c r="C56" s="130">
        <f t="shared" si="0"/>
        <v>29</v>
      </c>
      <c r="D56" s="14" t="s">
        <v>204</v>
      </c>
      <c r="E56" s="12" t="s">
        <v>35</v>
      </c>
      <c r="F56" s="195">
        <v>4811360000397</v>
      </c>
      <c r="G56" s="13" t="s">
        <v>26</v>
      </c>
      <c r="H56" s="72">
        <v>55.88</v>
      </c>
      <c r="I56" s="19">
        <f t="shared" si="1"/>
        <v>1.05</v>
      </c>
      <c r="J56" s="72"/>
      <c r="K56" s="187"/>
    </row>
    <row r="57" spans="3:11" ht="15.75" customHeight="1">
      <c r="C57" s="130">
        <f t="shared" si="0"/>
        <v>30</v>
      </c>
      <c r="D57" s="14" t="s">
        <v>189</v>
      </c>
      <c r="E57" s="12" t="s">
        <v>83</v>
      </c>
      <c r="F57" s="195">
        <v>4811360000823</v>
      </c>
      <c r="G57" s="13" t="s">
        <v>26</v>
      </c>
      <c r="H57" s="72">
        <v>51.78</v>
      </c>
      <c r="I57" s="19">
        <f t="shared" si="1"/>
        <v>1.05</v>
      </c>
      <c r="J57" s="72"/>
      <c r="K57" s="187"/>
    </row>
    <row r="58" spans="3:11" ht="15.75" customHeight="1">
      <c r="C58" s="130">
        <f t="shared" si="0"/>
        <v>31</v>
      </c>
      <c r="D58" s="14" t="s">
        <v>170</v>
      </c>
      <c r="E58" s="12" t="s">
        <v>15</v>
      </c>
      <c r="F58" s="194">
        <v>4811360000403</v>
      </c>
      <c r="G58" s="13" t="s">
        <v>26</v>
      </c>
      <c r="H58" s="72">
        <v>47.94</v>
      </c>
      <c r="I58" s="19">
        <f t="shared" si="1"/>
        <v>1.05</v>
      </c>
      <c r="J58" s="72"/>
      <c r="K58" s="187"/>
    </row>
    <row r="59" spans="3:11" ht="15.75" customHeight="1">
      <c r="C59" s="130">
        <f t="shared" si="0"/>
        <v>32</v>
      </c>
      <c r="D59" s="14" t="s">
        <v>190</v>
      </c>
      <c r="E59" s="12" t="s">
        <v>36</v>
      </c>
      <c r="F59" s="194">
        <v>4811360000410</v>
      </c>
      <c r="G59" s="13" t="s">
        <v>26</v>
      </c>
      <c r="H59" s="72">
        <v>44.44</v>
      </c>
      <c r="I59" s="19">
        <f t="shared" si="1"/>
        <v>1.05</v>
      </c>
      <c r="J59" s="72"/>
      <c r="K59" s="187"/>
    </row>
    <row r="60" spans="3:11" ht="15.75" customHeight="1">
      <c r="C60" s="130">
        <f t="shared" si="0"/>
        <v>33</v>
      </c>
      <c r="D60" s="14" t="s">
        <v>191</v>
      </c>
      <c r="E60" s="12" t="s">
        <v>157</v>
      </c>
      <c r="F60" s="194">
        <v>4811360001448</v>
      </c>
      <c r="G60" s="13" t="s">
        <v>26</v>
      </c>
      <c r="H60" s="72">
        <v>41.13</v>
      </c>
      <c r="I60" s="19">
        <f t="shared" si="1"/>
        <v>1.05</v>
      </c>
      <c r="J60" s="72"/>
      <c r="K60" s="187"/>
    </row>
    <row r="61" spans="3:11" ht="15.75" customHeight="1">
      <c r="C61" s="130">
        <f t="shared" si="0"/>
        <v>34</v>
      </c>
      <c r="D61" s="14" t="s">
        <v>205</v>
      </c>
      <c r="E61" s="12" t="s">
        <v>37</v>
      </c>
      <c r="F61" s="194">
        <v>4811360000427</v>
      </c>
      <c r="G61" s="13" t="s">
        <v>26</v>
      </c>
      <c r="H61" s="72">
        <v>38.61</v>
      </c>
      <c r="I61" s="19">
        <f t="shared" si="1"/>
        <v>1.05</v>
      </c>
      <c r="J61" s="72"/>
      <c r="K61" s="187"/>
    </row>
    <row r="62" spans="3:11" ht="15.75" customHeight="1">
      <c r="C62" s="130">
        <f t="shared" si="0"/>
        <v>35</v>
      </c>
      <c r="D62" s="14" t="s">
        <v>192</v>
      </c>
      <c r="E62" s="12" t="s">
        <v>38</v>
      </c>
      <c r="F62" s="194">
        <v>4811360000434</v>
      </c>
      <c r="G62" s="13" t="s">
        <v>26</v>
      </c>
      <c r="H62" s="72">
        <v>34.8</v>
      </c>
      <c r="I62" s="19">
        <f t="shared" si="1"/>
        <v>1.05</v>
      </c>
      <c r="J62" s="72"/>
      <c r="K62" s="187"/>
    </row>
    <row r="63" spans="3:11" ht="15.75" customHeight="1">
      <c r="C63" s="130">
        <f t="shared" si="0"/>
        <v>36</v>
      </c>
      <c r="D63" s="14" t="s">
        <v>193</v>
      </c>
      <c r="E63" s="12" t="s">
        <v>39</v>
      </c>
      <c r="F63" s="194">
        <v>4811360000441</v>
      </c>
      <c r="G63" s="13" t="s">
        <v>26</v>
      </c>
      <c r="H63" s="72">
        <v>32.46</v>
      </c>
      <c r="I63" s="19">
        <f t="shared" si="1"/>
        <v>1.05</v>
      </c>
      <c r="J63" s="72"/>
      <c r="K63" s="187"/>
    </row>
    <row r="64" spans="3:11" ht="15.75" customHeight="1">
      <c r="C64" s="130">
        <f t="shared" si="0"/>
        <v>37</v>
      </c>
      <c r="D64" s="14" t="s">
        <v>194</v>
      </c>
      <c r="E64" s="12" t="s">
        <v>13</v>
      </c>
      <c r="F64" s="195">
        <v>4811360000038</v>
      </c>
      <c r="G64" s="13" t="s">
        <v>26</v>
      </c>
      <c r="H64" s="72">
        <v>22.74</v>
      </c>
      <c r="I64" s="19">
        <f t="shared" si="1"/>
        <v>1.05</v>
      </c>
      <c r="J64" s="72"/>
      <c r="K64" s="70"/>
    </row>
    <row r="65" spans="3:11" ht="15.75" customHeight="1">
      <c r="C65" s="130">
        <f t="shared" si="0"/>
        <v>38</v>
      </c>
      <c r="D65" s="74" t="s">
        <v>195</v>
      </c>
      <c r="E65" s="75" t="s">
        <v>14</v>
      </c>
      <c r="F65" s="195">
        <v>4811360000021</v>
      </c>
      <c r="G65" s="76" t="s">
        <v>26</v>
      </c>
      <c r="H65" s="91">
        <v>20.57</v>
      </c>
      <c r="I65" s="19">
        <f t="shared" si="1"/>
        <v>1.05</v>
      </c>
      <c r="J65" s="91"/>
      <c r="K65" s="114"/>
    </row>
    <row r="66" spans="3:11" s="186" customFormat="1" ht="15.75" customHeight="1">
      <c r="C66" s="130">
        <f t="shared" si="0"/>
        <v>39</v>
      </c>
      <c r="D66" s="14" t="s">
        <v>383</v>
      </c>
      <c r="E66" s="126" t="s">
        <v>421</v>
      </c>
      <c r="F66" s="194">
        <v>4811360001745</v>
      </c>
      <c r="G66" s="19" t="s">
        <v>26</v>
      </c>
      <c r="H66" s="72">
        <v>91.47</v>
      </c>
      <c r="I66" s="19">
        <f t="shared" si="1"/>
        <v>1.05</v>
      </c>
      <c r="J66" s="72"/>
      <c r="K66" s="187"/>
    </row>
    <row r="67" spans="3:11" s="186" customFormat="1" ht="15.75" customHeight="1">
      <c r="C67" s="130">
        <f t="shared" si="0"/>
        <v>40</v>
      </c>
      <c r="D67" s="14" t="s">
        <v>384</v>
      </c>
      <c r="E67" s="126" t="s">
        <v>422</v>
      </c>
      <c r="F67" s="194">
        <v>4811360001752</v>
      </c>
      <c r="G67" s="19" t="s">
        <v>26</v>
      </c>
      <c r="H67" s="72">
        <v>80.16</v>
      </c>
      <c r="I67" s="19">
        <f t="shared" si="1"/>
        <v>1.05</v>
      </c>
      <c r="J67" s="72"/>
      <c r="K67" s="187"/>
    </row>
    <row r="68" spans="3:11" s="186" customFormat="1" ht="15.75" customHeight="1">
      <c r="C68" s="130">
        <f t="shared" si="0"/>
        <v>41</v>
      </c>
      <c r="D68" s="14" t="s">
        <v>385</v>
      </c>
      <c r="E68" s="126" t="s">
        <v>423</v>
      </c>
      <c r="F68" s="194">
        <v>4811360001769</v>
      </c>
      <c r="G68" s="19" t="s">
        <v>26</v>
      </c>
      <c r="H68" s="72">
        <v>71.01</v>
      </c>
      <c r="I68" s="19">
        <f t="shared" si="1"/>
        <v>1.05</v>
      </c>
      <c r="J68" s="72"/>
      <c r="K68" s="187"/>
    </row>
    <row r="69" spans="3:19" s="186" customFormat="1" ht="15.75" customHeight="1">
      <c r="C69" s="130">
        <f t="shared" si="0"/>
        <v>42</v>
      </c>
      <c r="D69" s="14" t="s">
        <v>386</v>
      </c>
      <c r="E69" s="126" t="s">
        <v>424</v>
      </c>
      <c r="F69" s="194">
        <v>4811360001776</v>
      </c>
      <c r="G69" s="19" t="s">
        <v>26</v>
      </c>
      <c r="H69" s="72">
        <v>66.59</v>
      </c>
      <c r="I69" s="19">
        <f t="shared" si="1"/>
        <v>1.05</v>
      </c>
      <c r="J69" s="72"/>
      <c r="K69" s="187"/>
      <c r="L69" s="211"/>
      <c r="M69" s="211"/>
      <c r="N69" s="211"/>
      <c r="O69" s="211"/>
      <c r="P69" s="211"/>
      <c r="Q69" s="211"/>
      <c r="R69" s="211"/>
      <c r="S69" s="211"/>
    </row>
    <row r="70" spans="3:19" s="186" customFormat="1" ht="15.75" customHeight="1">
      <c r="C70" s="130">
        <f t="shared" si="0"/>
        <v>43</v>
      </c>
      <c r="D70" s="14" t="s">
        <v>387</v>
      </c>
      <c r="E70" s="126" t="s">
        <v>425</v>
      </c>
      <c r="F70" s="194">
        <v>4811360001783</v>
      </c>
      <c r="G70" s="19" t="s">
        <v>26</v>
      </c>
      <c r="H70" s="72">
        <v>64.64</v>
      </c>
      <c r="I70" s="19">
        <f t="shared" si="1"/>
        <v>1.05</v>
      </c>
      <c r="J70" s="72"/>
      <c r="K70" s="187"/>
      <c r="L70" s="9"/>
      <c r="M70" s="9"/>
      <c r="N70" s="9"/>
      <c r="O70" s="9"/>
      <c r="P70" s="9"/>
      <c r="Q70" s="9"/>
      <c r="R70" s="9"/>
      <c r="S70" s="9"/>
    </row>
    <row r="71" spans="3:19" s="186" customFormat="1" ht="15.75" customHeight="1">
      <c r="C71" s="130">
        <f t="shared" si="0"/>
        <v>44</v>
      </c>
      <c r="D71" s="14" t="s">
        <v>388</v>
      </c>
      <c r="E71" s="126" t="s">
        <v>426</v>
      </c>
      <c r="F71" s="194">
        <v>4811360001790</v>
      </c>
      <c r="G71" s="19" t="s">
        <v>26</v>
      </c>
      <c r="H71" s="72">
        <v>59.44</v>
      </c>
      <c r="I71" s="19">
        <f t="shared" si="1"/>
        <v>1.05</v>
      </c>
      <c r="J71" s="72"/>
      <c r="K71" s="187"/>
      <c r="L71" s="211" t="s">
        <v>24</v>
      </c>
      <c r="M71" s="211"/>
      <c r="N71" s="211"/>
      <c r="O71" s="211"/>
      <c r="P71" s="211"/>
      <c r="Q71" s="211"/>
      <c r="R71" s="211"/>
      <c r="S71" s="211"/>
    </row>
    <row r="72" spans="3:19" s="186" customFormat="1" ht="15.75" customHeight="1">
      <c r="C72" s="130">
        <f t="shared" si="0"/>
        <v>45</v>
      </c>
      <c r="D72" s="14" t="s">
        <v>389</v>
      </c>
      <c r="E72" s="126" t="s">
        <v>427</v>
      </c>
      <c r="F72" s="194">
        <v>4811360001806</v>
      </c>
      <c r="G72" s="19" t="s">
        <v>26</v>
      </c>
      <c r="H72" s="72">
        <v>54.99</v>
      </c>
      <c r="I72" s="19">
        <f t="shared" si="1"/>
        <v>1.05</v>
      </c>
      <c r="J72" s="72"/>
      <c r="K72" s="187"/>
      <c r="L72" s="211"/>
      <c r="M72" s="211"/>
      <c r="N72" s="211"/>
      <c r="O72" s="211"/>
      <c r="P72" s="211"/>
      <c r="Q72" s="211"/>
      <c r="R72" s="211"/>
      <c r="S72" s="211"/>
    </row>
    <row r="73" spans="3:19" ht="15.75" customHeight="1">
      <c r="C73" s="130">
        <f t="shared" si="0"/>
        <v>46</v>
      </c>
      <c r="D73" s="14" t="s">
        <v>390</v>
      </c>
      <c r="E73" s="126" t="s">
        <v>428</v>
      </c>
      <c r="F73" s="194">
        <v>4811360001813</v>
      </c>
      <c r="G73" s="19" t="s">
        <v>26</v>
      </c>
      <c r="H73" s="72">
        <v>51.46</v>
      </c>
      <c r="I73" s="19">
        <f t="shared" si="1"/>
        <v>1.05</v>
      </c>
      <c r="J73" s="72"/>
      <c r="K73" s="187"/>
      <c r="L73" s="10"/>
      <c r="M73" s="10"/>
      <c r="N73" s="10"/>
      <c r="O73" s="10"/>
      <c r="P73" s="10"/>
      <c r="Q73" s="10"/>
      <c r="R73" s="11"/>
      <c r="S73" s="11"/>
    </row>
    <row r="74" spans="3:19" ht="15.75" customHeight="1">
      <c r="C74" s="130">
        <f t="shared" si="0"/>
        <v>47</v>
      </c>
      <c r="D74" s="14" t="s">
        <v>391</v>
      </c>
      <c r="E74" s="126" t="s">
        <v>429</v>
      </c>
      <c r="F74" s="194">
        <v>4811360001820</v>
      </c>
      <c r="G74" s="19" t="s">
        <v>26</v>
      </c>
      <c r="H74" s="72">
        <v>48.28</v>
      </c>
      <c r="I74" s="19">
        <f t="shared" si="1"/>
        <v>1.05</v>
      </c>
      <c r="J74" s="72"/>
      <c r="K74" s="187"/>
      <c r="L74" s="10"/>
      <c r="M74" s="10"/>
      <c r="N74" s="10"/>
      <c r="O74" s="10"/>
      <c r="P74" s="10"/>
      <c r="Q74" s="10"/>
      <c r="R74" s="11"/>
      <c r="S74" s="11"/>
    </row>
    <row r="75" spans="3:11" ht="15.75" customHeight="1">
      <c r="C75" s="130">
        <f t="shared" si="0"/>
        <v>48</v>
      </c>
      <c r="D75" s="14" t="s">
        <v>392</v>
      </c>
      <c r="E75" s="126" t="s">
        <v>430</v>
      </c>
      <c r="F75" s="194">
        <v>4811360001837</v>
      </c>
      <c r="G75" s="19" t="s">
        <v>26</v>
      </c>
      <c r="H75" s="72">
        <v>45.38</v>
      </c>
      <c r="I75" s="19">
        <f t="shared" si="1"/>
        <v>1.05</v>
      </c>
      <c r="J75" s="72"/>
      <c r="K75" s="187"/>
    </row>
    <row r="76" spans="3:11" ht="15.75" customHeight="1">
      <c r="C76" s="130">
        <f t="shared" si="0"/>
        <v>49</v>
      </c>
      <c r="D76" s="14" t="s">
        <v>393</v>
      </c>
      <c r="E76" s="126" t="s">
        <v>431</v>
      </c>
      <c r="F76" s="194">
        <v>481130001844</v>
      </c>
      <c r="G76" s="19" t="s">
        <v>26</v>
      </c>
      <c r="H76" s="72">
        <v>40.97</v>
      </c>
      <c r="I76" s="19">
        <f t="shared" si="1"/>
        <v>1.05</v>
      </c>
      <c r="J76" s="72"/>
      <c r="K76" s="187"/>
    </row>
    <row r="77" spans="3:11" ht="15.75" customHeight="1">
      <c r="C77" s="130">
        <f t="shared" si="0"/>
        <v>50</v>
      </c>
      <c r="D77" s="14" t="s">
        <v>394</v>
      </c>
      <c r="E77" s="126" t="s">
        <v>432</v>
      </c>
      <c r="F77" s="194">
        <v>4811360001851</v>
      </c>
      <c r="G77" s="19" t="s">
        <v>26</v>
      </c>
      <c r="H77" s="72">
        <v>38.19</v>
      </c>
      <c r="I77" s="19">
        <f t="shared" si="1"/>
        <v>1.05</v>
      </c>
      <c r="J77" s="72"/>
      <c r="K77" s="187"/>
    </row>
    <row r="78" spans="3:11" ht="15.75" customHeight="1">
      <c r="C78" s="130">
        <f t="shared" si="0"/>
        <v>51</v>
      </c>
      <c r="D78" s="14" t="s">
        <v>395</v>
      </c>
      <c r="E78" s="126" t="s">
        <v>433</v>
      </c>
      <c r="F78" s="194">
        <v>4811360001868</v>
      </c>
      <c r="G78" s="13" t="s">
        <v>26</v>
      </c>
      <c r="H78" s="72">
        <v>88.34</v>
      </c>
      <c r="I78" s="19">
        <f t="shared" si="1"/>
        <v>1.05</v>
      </c>
      <c r="J78" s="72"/>
      <c r="K78" s="187"/>
    </row>
    <row r="79" spans="3:11" ht="15.75" customHeight="1">
      <c r="C79" s="130">
        <f t="shared" si="0"/>
        <v>52</v>
      </c>
      <c r="D79" s="14" t="s">
        <v>396</v>
      </c>
      <c r="E79" s="126" t="s">
        <v>434</v>
      </c>
      <c r="F79" s="194">
        <v>4811360001875</v>
      </c>
      <c r="G79" s="13" t="s">
        <v>26</v>
      </c>
      <c r="H79" s="72">
        <v>78.08</v>
      </c>
      <c r="I79" s="19">
        <f t="shared" si="1"/>
        <v>1.05</v>
      </c>
      <c r="J79" s="72"/>
      <c r="K79" s="187"/>
    </row>
    <row r="80" spans="3:11" ht="15.75" customHeight="1">
      <c r="C80" s="130">
        <f t="shared" si="0"/>
        <v>53</v>
      </c>
      <c r="D80" s="14" t="s">
        <v>397</v>
      </c>
      <c r="E80" s="126" t="s">
        <v>435</v>
      </c>
      <c r="F80" s="194">
        <v>4811360001882</v>
      </c>
      <c r="G80" s="13" t="s">
        <v>26</v>
      </c>
      <c r="H80" s="72">
        <v>69.48</v>
      </c>
      <c r="I80" s="19">
        <f t="shared" si="1"/>
        <v>1.05</v>
      </c>
      <c r="J80" s="72"/>
      <c r="K80" s="187"/>
    </row>
    <row r="81" spans="3:11" ht="15.75" customHeight="1">
      <c r="C81" s="130">
        <f t="shared" si="0"/>
        <v>54</v>
      </c>
      <c r="D81" s="14" t="s">
        <v>398</v>
      </c>
      <c r="E81" s="126" t="s">
        <v>436</v>
      </c>
      <c r="F81" s="194">
        <v>4811360001899</v>
      </c>
      <c r="G81" s="13" t="s">
        <v>26</v>
      </c>
      <c r="H81" s="72">
        <v>65.65</v>
      </c>
      <c r="I81" s="19">
        <f t="shared" si="1"/>
        <v>1.05</v>
      </c>
      <c r="J81" s="72"/>
      <c r="K81" s="187"/>
    </row>
    <row r="82" spans="3:11" ht="15.75" customHeight="1">
      <c r="C82" s="130">
        <f t="shared" si="0"/>
        <v>55</v>
      </c>
      <c r="D82" s="14" t="s">
        <v>399</v>
      </c>
      <c r="E82" s="126" t="s">
        <v>437</v>
      </c>
      <c r="F82" s="194">
        <v>4811360001905</v>
      </c>
      <c r="G82" s="13" t="s">
        <v>26</v>
      </c>
      <c r="H82" s="72">
        <v>63.02</v>
      </c>
      <c r="I82" s="19">
        <f t="shared" si="1"/>
        <v>1.05</v>
      </c>
      <c r="J82" s="72"/>
      <c r="K82" s="187"/>
    </row>
    <row r="83" spans="3:11" ht="15.75" customHeight="1">
      <c r="C83" s="130">
        <f t="shared" si="0"/>
        <v>56</v>
      </c>
      <c r="D83" s="14" t="s">
        <v>400</v>
      </c>
      <c r="E83" s="126" t="s">
        <v>438</v>
      </c>
      <c r="F83" s="194">
        <v>4811360001912</v>
      </c>
      <c r="G83" s="13" t="s">
        <v>26</v>
      </c>
      <c r="H83" s="72">
        <v>58.47</v>
      </c>
      <c r="I83" s="19">
        <f t="shared" si="1"/>
        <v>1.05</v>
      </c>
      <c r="J83" s="72"/>
      <c r="K83" s="187"/>
    </row>
    <row r="84" spans="3:11" ht="15.75" customHeight="1">
      <c r="C84" s="130">
        <f t="shared" si="0"/>
        <v>57</v>
      </c>
      <c r="D84" s="14" t="s">
        <v>401</v>
      </c>
      <c r="E84" s="126" t="s">
        <v>439</v>
      </c>
      <c r="F84" s="194">
        <v>4811360001929</v>
      </c>
      <c r="G84" s="13" t="s">
        <v>26</v>
      </c>
      <c r="H84" s="72">
        <v>54.28</v>
      </c>
      <c r="I84" s="19">
        <f t="shared" si="1"/>
        <v>1.05</v>
      </c>
      <c r="J84" s="72"/>
      <c r="K84" s="187"/>
    </row>
    <row r="85" spans="3:11" ht="15.75" customHeight="1">
      <c r="C85" s="130">
        <f t="shared" si="0"/>
        <v>58</v>
      </c>
      <c r="D85" s="14" t="s">
        <v>402</v>
      </c>
      <c r="E85" s="126" t="s">
        <v>440</v>
      </c>
      <c r="F85" s="194">
        <v>4811360001936</v>
      </c>
      <c r="G85" s="13" t="s">
        <v>26</v>
      </c>
      <c r="H85" s="72">
        <v>50.82</v>
      </c>
      <c r="I85" s="19">
        <f t="shared" si="1"/>
        <v>1.05</v>
      </c>
      <c r="J85" s="72"/>
      <c r="K85" s="187"/>
    </row>
    <row r="86" spans="3:11" ht="15.75" customHeight="1">
      <c r="C86" s="130">
        <f t="shared" si="0"/>
        <v>59</v>
      </c>
      <c r="D86" s="14" t="s">
        <v>403</v>
      </c>
      <c r="E86" s="126" t="s">
        <v>441</v>
      </c>
      <c r="F86" s="194">
        <v>4811360001943</v>
      </c>
      <c r="G86" s="13" t="s">
        <v>26</v>
      </c>
      <c r="H86" s="72">
        <v>47.64</v>
      </c>
      <c r="I86" s="19">
        <f t="shared" si="1"/>
        <v>1.05</v>
      </c>
      <c r="J86" s="72"/>
      <c r="K86" s="187"/>
    </row>
    <row r="87" spans="3:11" ht="15.75" customHeight="1">
      <c r="C87" s="130">
        <f t="shared" si="0"/>
        <v>60</v>
      </c>
      <c r="D87" s="14" t="s">
        <v>404</v>
      </c>
      <c r="E87" s="126" t="s">
        <v>442</v>
      </c>
      <c r="F87" s="194">
        <v>4811360001950</v>
      </c>
      <c r="G87" s="13" t="s">
        <v>26</v>
      </c>
      <c r="H87" s="72">
        <v>44.06</v>
      </c>
      <c r="I87" s="19">
        <f t="shared" si="1"/>
        <v>1.05</v>
      </c>
      <c r="J87" s="72"/>
      <c r="K87" s="187"/>
    </row>
    <row r="88" spans="3:11" ht="15.75" customHeight="1">
      <c r="C88" s="130">
        <f t="shared" si="0"/>
        <v>61</v>
      </c>
      <c r="D88" s="14" t="s">
        <v>405</v>
      </c>
      <c r="E88" s="126" t="s">
        <v>443</v>
      </c>
      <c r="F88" s="194">
        <v>4811360001967</v>
      </c>
      <c r="G88" s="13" t="s">
        <v>26</v>
      </c>
      <c r="H88" s="72">
        <v>39.77</v>
      </c>
      <c r="I88" s="19">
        <f t="shared" si="1"/>
        <v>1.05</v>
      </c>
      <c r="J88" s="72"/>
      <c r="K88" s="187"/>
    </row>
    <row r="89" spans="3:11" ht="15.75" customHeight="1">
      <c r="C89" s="130">
        <f t="shared" si="0"/>
        <v>62</v>
      </c>
      <c r="D89" s="14" t="s">
        <v>406</v>
      </c>
      <c r="E89" s="126" t="s">
        <v>444</v>
      </c>
      <c r="F89" s="194">
        <v>4811360001974</v>
      </c>
      <c r="G89" s="13" t="s">
        <v>26</v>
      </c>
      <c r="H89" s="72">
        <v>37.06</v>
      </c>
      <c r="I89" s="19">
        <f t="shared" si="1"/>
        <v>1.05</v>
      </c>
      <c r="J89" s="72"/>
      <c r="K89" s="187"/>
    </row>
    <row r="90" spans="3:11" ht="15.75" customHeight="1">
      <c r="C90" s="130">
        <f t="shared" si="0"/>
        <v>63</v>
      </c>
      <c r="D90" s="14" t="s">
        <v>407</v>
      </c>
      <c r="E90" s="126" t="s">
        <v>445</v>
      </c>
      <c r="F90" s="194">
        <v>4811360001981</v>
      </c>
      <c r="G90" s="13" t="s">
        <v>26</v>
      </c>
      <c r="H90" s="72">
        <v>85.94</v>
      </c>
      <c r="I90" s="19">
        <f t="shared" si="1"/>
        <v>1.05</v>
      </c>
      <c r="J90" s="72"/>
      <c r="K90" s="187"/>
    </row>
    <row r="91" spans="3:11" ht="15.75" customHeight="1">
      <c r="C91" s="130">
        <f t="shared" si="0"/>
        <v>64</v>
      </c>
      <c r="D91" s="14" t="s">
        <v>408</v>
      </c>
      <c r="E91" s="126" t="s">
        <v>446</v>
      </c>
      <c r="F91" s="194">
        <v>4811360001998</v>
      </c>
      <c r="G91" s="13" t="s">
        <v>26</v>
      </c>
      <c r="H91" s="72">
        <v>75.95</v>
      </c>
      <c r="I91" s="19">
        <f t="shared" si="1"/>
        <v>1.05</v>
      </c>
      <c r="J91" s="72"/>
      <c r="K91" s="187"/>
    </row>
    <row r="92" spans="3:11" ht="15.75" customHeight="1">
      <c r="C92" s="130">
        <f t="shared" si="0"/>
        <v>65</v>
      </c>
      <c r="D92" s="14" t="s">
        <v>409</v>
      </c>
      <c r="E92" s="126" t="s">
        <v>447</v>
      </c>
      <c r="F92" s="194">
        <v>4811360002001</v>
      </c>
      <c r="G92" s="13" t="s">
        <v>26</v>
      </c>
      <c r="H92" s="72">
        <v>67.98</v>
      </c>
      <c r="I92" s="19">
        <f t="shared" si="1"/>
        <v>1.05</v>
      </c>
      <c r="J92" s="72"/>
      <c r="K92" s="187"/>
    </row>
    <row r="93" spans="3:11" ht="15.75" customHeight="1">
      <c r="C93" s="130">
        <f t="shared" si="0"/>
        <v>66</v>
      </c>
      <c r="D93" s="14" t="s">
        <v>410</v>
      </c>
      <c r="E93" s="126" t="s">
        <v>448</v>
      </c>
      <c r="F93" s="194">
        <v>4811360002018</v>
      </c>
      <c r="G93" s="13" t="s">
        <v>26</v>
      </c>
      <c r="H93" s="72">
        <v>64.21</v>
      </c>
      <c r="I93" s="19">
        <f t="shared" si="1"/>
        <v>1.05</v>
      </c>
      <c r="J93" s="72"/>
      <c r="K93" s="187"/>
    </row>
    <row r="94" spans="3:11" ht="15.75" customHeight="1">
      <c r="C94" s="130">
        <f aca="true" t="shared" si="2" ref="C94:C103">ROW(B67)</f>
        <v>67</v>
      </c>
      <c r="D94" s="14" t="s">
        <v>411</v>
      </c>
      <c r="E94" s="126" t="s">
        <v>449</v>
      </c>
      <c r="F94" s="194">
        <v>4811360002025</v>
      </c>
      <c r="G94" s="13" t="s">
        <v>26</v>
      </c>
      <c r="H94" s="72">
        <v>61.5</v>
      </c>
      <c r="I94" s="19">
        <f aca="true" t="shared" si="3" ref="I94:I103">I93</f>
        <v>1.05</v>
      </c>
      <c r="J94" s="72"/>
      <c r="K94" s="187"/>
    </row>
    <row r="95" spans="3:11" ht="15.75" customHeight="1">
      <c r="C95" s="130">
        <f t="shared" si="2"/>
        <v>68</v>
      </c>
      <c r="D95" s="14" t="s">
        <v>412</v>
      </c>
      <c r="E95" s="126" t="s">
        <v>450</v>
      </c>
      <c r="F95" s="194">
        <v>4811360002032</v>
      </c>
      <c r="G95" s="13" t="s">
        <v>26</v>
      </c>
      <c r="H95" s="72">
        <v>57.12</v>
      </c>
      <c r="I95" s="19">
        <f t="shared" si="3"/>
        <v>1.05</v>
      </c>
      <c r="J95" s="72"/>
      <c r="K95" s="187"/>
    </row>
    <row r="96" spans="3:11" ht="15.75" customHeight="1">
      <c r="C96" s="130">
        <f t="shared" si="2"/>
        <v>69</v>
      </c>
      <c r="D96" s="14" t="s">
        <v>413</v>
      </c>
      <c r="E96" s="126" t="s">
        <v>451</v>
      </c>
      <c r="F96" s="194">
        <v>4811360002049</v>
      </c>
      <c r="G96" s="13" t="s">
        <v>26</v>
      </c>
      <c r="H96" s="72">
        <v>53.15</v>
      </c>
      <c r="I96" s="19">
        <f t="shared" si="3"/>
        <v>1.05</v>
      </c>
      <c r="J96" s="72"/>
      <c r="K96" s="187"/>
    </row>
    <row r="97" spans="3:11" ht="15.75" customHeight="1">
      <c r="C97" s="130">
        <f t="shared" si="2"/>
        <v>70</v>
      </c>
      <c r="D97" s="14" t="s">
        <v>414</v>
      </c>
      <c r="E97" s="126" t="s">
        <v>452</v>
      </c>
      <c r="F97" s="194">
        <v>4811360002056</v>
      </c>
      <c r="G97" s="13" t="s">
        <v>26</v>
      </c>
      <c r="H97" s="72">
        <v>49.13</v>
      </c>
      <c r="I97" s="19">
        <f t="shared" si="3"/>
        <v>1.05</v>
      </c>
      <c r="J97" s="72"/>
      <c r="K97" s="187"/>
    </row>
    <row r="98" spans="3:11" ht="15.75" customHeight="1">
      <c r="C98" s="130">
        <f t="shared" si="2"/>
        <v>71</v>
      </c>
      <c r="D98" s="14" t="s">
        <v>415</v>
      </c>
      <c r="E98" s="126" t="s">
        <v>453</v>
      </c>
      <c r="F98" s="194">
        <v>4811360002063</v>
      </c>
      <c r="G98" s="13" t="s">
        <v>26</v>
      </c>
      <c r="H98" s="72">
        <v>45.45</v>
      </c>
      <c r="I98" s="19">
        <f t="shared" si="3"/>
        <v>1.05</v>
      </c>
      <c r="J98" s="72"/>
      <c r="K98" s="187"/>
    </row>
    <row r="99" spans="3:11" ht="15.75" customHeight="1">
      <c r="C99" s="130">
        <f t="shared" si="2"/>
        <v>72</v>
      </c>
      <c r="D99" s="14" t="s">
        <v>416</v>
      </c>
      <c r="E99" s="126" t="s">
        <v>454</v>
      </c>
      <c r="F99" s="194">
        <v>4811360002070</v>
      </c>
      <c r="G99" s="13" t="s">
        <v>26</v>
      </c>
      <c r="H99" s="72">
        <v>42.72</v>
      </c>
      <c r="I99" s="19">
        <f t="shared" si="3"/>
        <v>1.05</v>
      </c>
      <c r="J99" s="72"/>
      <c r="K99" s="187"/>
    </row>
    <row r="100" spans="3:11" ht="15.75" customHeight="1">
      <c r="C100" s="130">
        <f t="shared" si="2"/>
        <v>73</v>
      </c>
      <c r="D100" s="14" t="s">
        <v>417</v>
      </c>
      <c r="E100" s="126" t="s">
        <v>455</v>
      </c>
      <c r="F100" s="194">
        <v>4811360002087</v>
      </c>
      <c r="G100" s="13" t="s">
        <v>26</v>
      </c>
      <c r="H100" s="72">
        <v>38.64</v>
      </c>
      <c r="I100" s="19">
        <f t="shared" si="3"/>
        <v>1.05</v>
      </c>
      <c r="J100" s="72"/>
      <c r="K100" s="187"/>
    </row>
    <row r="101" spans="3:11" ht="15.75" customHeight="1">
      <c r="C101" s="130">
        <f t="shared" si="2"/>
        <v>74</v>
      </c>
      <c r="D101" s="14" t="s">
        <v>418</v>
      </c>
      <c r="E101" s="126" t="s">
        <v>456</v>
      </c>
      <c r="F101" s="194">
        <v>4811360002094</v>
      </c>
      <c r="G101" s="13" t="s">
        <v>26</v>
      </c>
      <c r="H101" s="72">
        <v>36</v>
      </c>
      <c r="I101" s="19">
        <f t="shared" si="3"/>
        <v>1.05</v>
      </c>
      <c r="J101" s="72"/>
      <c r="K101" s="187"/>
    </row>
    <row r="102" spans="3:11" ht="15.75" customHeight="1">
      <c r="C102" s="130">
        <f t="shared" si="2"/>
        <v>75</v>
      </c>
      <c r="D102" s="14" t="s">
        <v>419</v>
      </c>
      <c r="E102" s="126" t="s">
        <v>457</v>
      </c>
      <c r="F102" s="194">
        <v>4811360002100</v>
      </c>
      <c r="G102" s="13" t="s">
        <v>26</v>
      </c>
      <c r="H102" s="72">
        <v>25.51</v>
      </c>
      <c r="I102" s="19">
        <f t="shared" si="3"/>
        <v>1.05</v>
      </c>
      <c r="J102" s="72"/>
      <c r="K102" s="187"/>
    </row>
    <row r="103" spans="3:11" ht="15.75" customHeight="1" thickBot="1">
      <c r="C103" s="130">
        <f t="shared" si="2"/>
        <v>76</v>
      </c>
      <c r="D103" s="74" t="s">
        <v>420</v>
      </c>
      <c r="E103" s="133" t="s">
        <v>458</v>
      </c>
      <c r="F103" s="194">
        <v>4811360002117</v>
      </c>
      <c r="G103" s="76" t="s">
        <v>26</v>
      </c>
      <c r="H103" s="91">
        <v>23.05</v>
      </c>
      <c r="I103" s="19">
        <f t="shared" si="3"/>
        <v>1.05</v>
      </c>
      <c r="J103" s="91"/>
      <c r="K103" s="77"/>
    </row>
    <row r="104" spans="3:11" ht="15.75" customHeight="1" thickBot="1">
      <c r="C104" s="215" t="s">
        <v>284</v>
      </c>
      <c r="D104" s="216"/>
      <c r="E104" s="216"/>
      <c r="F104" s="216"/>
      <c r="G104" s="216"/>
      <c r="H104" s="216"/>
      <c r="I104" s="216"/>
      <c r="J104" s="216"/>
      <c r="K104" s="217"/>
    </row>
    <row r="105" spans="3:11" ht="15.75" customHeight="1">
      <c r="C105" s="134">
        <f>ROW(B77)</f>
        <v>77</v>
      </c>
      <c r="D105" s="92" t="s">
        <v>333</v>
      </c>
      <c r="E105" s="81" t="s">
        <v>336</v>
      </c>
      <c r="F105" s="194">
        <v>4811360002599</v>
      </c>
      <c r="G105" s="88" t="s">
        <v>26</v>
      </c>
      <c r="H105" s="88">
        <v>85.72</v>
      </c>
      <c r="I105" s="88">
        <v>1.05</v>
      </c>
      <c r="J105" s="180"/>
      <c r="K105" s="181"/>
    </row>
    <row r="106" spans="3:11" ht="15.75" customHeight="1">
      <c r="C106" s="134">
        <f aca="true" t="shared" si="4" ref="C106:C140">ROW(B78)</f>
        <v>78</v>
      </c>
      <c r="D106" s="14" t="s">
        <v>363</v>
      </c>
      <c r="E106" s="81" t="s">
        <v>372</v>
      </c>
      <c r="F106" s="194">
        <v>4811360002582</v>
      </c>
      <c r="G106" s="13" t="s">
        <v>26</v>
      </c>
      <c r="H106" s="94">
        <v>75.92</v>
      </c>
      <c r="I106" s="81">
        <f>I105</f>
        <v>1.05</v>
      </c>
      <c r="J106" s="72"/>
      <c r="K106" s="187"/>
    </row>
    <row r="107" spans="3:11" ht="15.75" customHeight="1">
      <c r="C107" s="134">
        <f t="shared" si="4"/>
        <v>79</v>
      </c>
      <c r="D107" s="14" t="s">
        <v>293</v>
      </c>
      <c r="E107" s="16" t="s">
        <v>317</v>
      </c>
      <c r="F107" s="194">
        <v>4811360002575</v>
      </c>
      <c r="G107" s="13" t="s">
        <v>26</v>
      </c>
      <c r="H107" s="78">
        <v>66.74</v>
      </c>
      <c r="I107" s="81">
        <f aca="true" t="shared" si="5" ref="I107:I140">I106</f>
        <v>1.05</v>
      </c>
      <c r="J107" s="72"/>
      <c r="K107" s="187"/>
    </row>
    <row r="108" spans="3:11" ht="15.75" customHeight="1">
      <c r="C108" s="134">
        <f t="shared" si="4"/>
        <v>80</v>
      </c>
      <c r="D108" s="14" t="s">
        <v>364</v>
      </c>
      <c r="E108" s="16" t="s">
        <v>373</v>
      </c>
      <c r="F108" s="194">
        <v>4811360002568</v>
      </c>
      <c r="G108" s="13" t="s">
        <v>26</v>
      </c>
      <c r="H108" s="78">
        <v>63.26</v>
      </c>
      <c r="I108" s="81">
        <f t="shared" si="5"/>
        <v>1.05</v>
      </c>
      <c r="J108" s="72"/>
      <c r="K108" s="187"/>
    </row>
    <row r="109" spans="3:11" ht="15.75" customHeight="1">
      <c r="C109" s="134">
        <f t="shared" si="4"/>
        <v>81</v>
      </c>
      <c r="D109" s="14" t="s">
        <v>294</v>
      </c>
      <c r="E109" s="16" t="s">
        <v>318</v>
      </c>
      <c r="F109" s="194">
        <v>4811360002551</v>
      </c>
      <c r="G109" s="13" t="s">
        <v>26</v>
      </c>
      <c r="H109" s="16">
        <v>60</v>
      </c>
      <c r="I109" s="81">
        <f t="shared" si="5"/>
        <v>1.05</v>
      </c>
      <c r="J109" s="72"/>
      <c r="K109" s="187"/>
    </row>
    <row r="110" spans="3:11" ht="15.75" customHeight="1">
      <c r="C110" s="134">
        <f t="shared" si="4"/>
        <v>82</v>
      </c>
      <c r="D110" s="14" t="s">
        <v>365</v>
      </c>
      <c r="E110" s="16" t="s">
        <v>374</v>
      </c>
      <c r="F110" s="194">
        <v>4811360002544</v>
      </c>
      <c r="G110" s="13" t="s">
        <v>26</v>
      </c>
      <c r="H110" s="78">
        <v>55.79</v>
      </c>
      <c r="I110" s="81">
        <f t="shared" si="5"/>
        <v>1.05</v>
      </c>
      <c r="J110" s="72"/>
      <c r="K110" s="187"/>
    </row>
    <row r="111" spans="3:11" ht="15.75" customHeight="1">
      <c r="C111" s="134">
        <f t="shared" si="4"/>
        <v>83</v>
      </c>
      <c r="D111" s="14" t="s">
        <v>295</v>
      </c>
      <c r="E111" s="16" t="s">
        <v>324</v>
      </c>
      <c r="F111" s="194">
        <v>4811360002537</v>
      </c>
      <c r="G111" s="13" t="s">
        <v>26</v>
      </c>
      <c r="H111" s="16">
        <v>51.64</v>
      </c>
      <c r="I111" s="81">
        <f t="shared" si="5"/>
        <v>1.05</v>
      </c>
      <c r="J111" s="72"/>
      <c r="K111" s="187"/>
    </row>
    <row r="112" spans="3:11" ht="15.75" customHeight="1">
      <c r="C112" s="134">
        <f t="shared" si="4"/>
        <v>84</v>
      </c>
      <c r="D112" s="14" t="s">
        <v>296</v>
      </c>
      <c r="E112" s="16" t="s">
        <v>325</v>
      </c>
      <c r="F112" s="194">
        <v>4811360002520</v>
      </c>
      <c r="G112" s="13" t="s">
        <v>26</v>
      </c>
      <c r="H112" s="16">
        <v>48.32</v>
      </c>
      <c r="I112" s="81">
        <f t="shared" si="5"/>
        <v>1.05</v>
      </c>
      <c r="J112" s="72"/>
      <c r="K112" s="187"/>
    </row>
    <row r="113" spans="3:11" ht="15.75" customHeight="1">
      <c r="C113" s="134">
        <f t="shared" si="4"/>
        <v>85</v>
      </c>
      <c r="D113" s="14" t="s">
        <v>297</v>
      </c>
      <c r="E113" s="16" t="s">
        <v>326</v>
      </c>
      <c r="F113" s="194">
        <v>4811360002513</v>
      </c>
      <c r="G113" s="13" t="s">
        <v>26</v>
      </c>
      <c r="H113" s="16">
        <v>45.26</v>
      </c>
      <c r="I113" s="81">
        <f t="shared" si="5"/>
        <v>1.05</v>
      </c>
      <c r="J113" s="72"/>
      <c r="K113" s="187"/>
    </row>
    <row r="114" spans="3:11" ht="15.75" customHeight="1">
      <c r="C114" s="134">
        <f t="shared" si="4"/>
        <v>86</v>
      </c>
      <c r="D114" s="14" t="s">
        <v>298</v>
      </c>
      <c r="E114" s="16" t="s">
        <v>319</v>
      </c>
      <c r="F114" s="194">
        <v>4811360002506</v>
      </c>
      <c r="G114" s="13" t="s">
        <v>26</v>
      </c>
      <c r="H114" s="78">
        <v>41.73</v>
      </c>
      <c r="I114" s="81">
        <f t="shared" si="5"/>
        <v>1.05</v>
      </c>
      <c r="J114" s="72"/>
      <c r="K114" s="187"/>
    </row>
    <row r="115" spans="3:11" ht="15.75" customHeight="1">
      <c r="C115" s="134">
        <f t="shared" si="4"/>
        <v>87</v>
      </c>
      <c r="D115" s="14" t="s">
        <v>299</v>
      </c>
      <c r="E115" s="16" t="s">
        <v>320</v>
      </c>
      <c r="F115" s="194">
        <v>4811360002490</v>
      </c>
      <c r="G115" s="13" t="s">
        <v>26</v>
      </c>
      <c r="H115" s="16">
        <v>37.63</v>
      </c>
      <c r="I115" s="81">
        <f t="shared" si="5"/>
        <v>1.05</v>
      </c>
      <c r="J115" s="72"/>
      <c r="K115" s="187"/>
    </row>
    <row r="116" spans="3:11" ht="15.75" customHeight="1">
      <c r="C116" s="134">
        <f t="shared" si="4"/>
        <v>88</v>
      </c>
      <c r="D116" s="14" t="s">
        <v>300</v>
      </c>
      <c r="E116" s="16" t="s">
        <v>327</v>
      </c>
      <c r="F116" s="194">
        <v>4811360002483</v>
      </c>
      <c r="G116" s="13" t="s">
        <v>26</v>
      </c>
      <c r="H116" s="16">
        <v>35.21</v>
      </c>
      <c r="I116" s="81">
        <f t="shared" si="5"/>
        <v>1.05</v>
      </c>
      <c r="J116" s="72"/>
      <c r="K116" s="187"/>
    </row>
    <row r="117" spans="3:11" ht="15.75" customHeight="1">
      <c r="C117" s="134">
        <f t="shared" si="4"/>
        <v>89</v>
      </c>
      <c r="D117" s="14" t="s">
        <v>334</v>
      </c>
      <c r="E117" s="12" t="s">
        <v>337</v>
      </c>
      <c r="F117" s="194">
        <v>4811360002476</v>
      </c>
      <c r="G117" s="13" t="s">
        <v>26</v>
      </c>
      <c r="H117" s="72">
        <v>84.1</v>
      </c>
      <c r="I117" s="81">
        <f t="shared" si="5"/>
        <v>1.05</v>
      </c>
      <c r="J117" s="72"/>
      <c r="K117" s="187"/>
    </row>
    <row r="118" spans="3:11" ht="15.75" customHeight="1">
      <c r="C118" s="134">
        <f t="shared" si="4"/>
        <v>90</v>
      </c>
      <c r="D118" s="14" t="s">
        <v>366</v>
      </c>
      <c r="E118" s="12" t="s">
        <v>375</v>
      </c>
      <c r="F118" s="194">
        <v>4811360002469</v>
      </c>
      <c r="G118" s="13" t="s">
        <v>26</v>
      </c>
      <c r="H118" s="72">
        <v>73.25</v>
      </c>
      <c r="I118" s="81">
        <f t="shared" si="5"/>
        <v>1.05</v>
      </c>
      <c r="J118" s="72"/>
      <c r="K118" s="187"/>
    </row>
    <row r="119" spans="3:11" ht="15.75" customHeight="1">
      <c r="C119" s="134">
        <f t="shared" si="4"/>
        <v>91</v>
      </c>
      <c r="D119" s="14" t="s">
        <v>285</v>
      </c>
      <c r="E119" s="12" t="s">
        <v>309</v>
      </c>
      <c r="F119" s="194">
        <v>4811360002452</v>
      </c>
      <c r="G119" s="13" t="s">
        <v>26</v>
      </c>
      <c r="H119" s="72">
        <v>64.86</v>
      </c>
      <c r="I119" s="81">
        <f t="shared" si="5"/>
        <v>1.05</v>
      </c>
      <c r="J119" s="72"/>
      <c r="K119" s="187"/>
    </row>
    <row r="120" spans="3:11" ht="15.75" customHeight="1">
      <c r="C120" s="134">
        <f t="shared" si="4"/>
        <v>92</v>
      </c>
      <c r="D120" s="14" t="s">
        <v>367</v>
      </c>
      <c r="E120" s="12" t="s">
        <v>376</v>
      </c>
      <c r="F120" s="194">
        <v>4811360002445</v>
      </c>
      <c r="G120" s="13" t="s">
        <v>26</v>
      </c>
      <c r="H120" s="72">
        <v>61.07</v>
      </c>
      <c r="I120" s="81">
        <f t="shared" si="5"/>
        <v>1.05</v>
      </c>
      <c r="J120" s="72"/>
      <c r="K120" s="187"/>
    </row>
    <row r="121" spans="3:11" ht="15.75" customHeight="1">
      <c r="C121" s="134">
        <f t="shared" si="4"/>
        <v>93</v>
      </c>
      <c r="D121" s="14" t="s">
        <v>286</v>
      </c>
      <c r="E121" s="12" t="s">
        <v>310</v>
      </c>
      <c r="F121" s="194">
        <v>4811360002438</v>
      </c>
      <c r="G121" s="13" t="s">
        <v>26</v>
      </c>
      <c r="H121" s="72">
        <v>58.66</v>
      </c>
      <c r="I121" s="81">
        <f t="shared" si="5"/>
        <v>1.05</v>
      </c>
      <c r="J121" s="72"/>
      <c r="K121" s="187"/>
    </row>
    <row r="122" spans="3:11" ht="15.75" customHeight="1">
      <c r="C122" s="134">
        <f t="shared" si="4"/>
        <v>94</v>
      </c>
      <c r="D122" s="14" t="s">
        <v>368</v>
      </c>
      <c r="E122" s="12" t="s">
        <v>377</v>
      </c>
      <c r="F122" s="194">
        <v>4811360002421</v>
      </c>
      <c r="G122" s="13" t="s">
        <v>26</v>
      </c>
      <c r="H122" s="72">
        <v>54.24</v>
      </c>
      <c r="I122" s="81">
        <f t="shared" si="5"/>
        <v>1.05</v>
      </c>
      <c r="J122" s="72"/>
      <c r="K122" s="187"/>
    </row>
    <row r="123" spans="3:11" ht="15.75" customHeight="1">
      <c r="C123" s="134">
        <f t="shared" si="4"/>
        <v>95</v>
      </c>
      <c r="D123" s="14" t="s">
        <v>287</v>
      </c>
      <c r="E123" s="12" t="s">
        <v>311</v>
      </c>
      <c r="F123" s="194">
        <v>4811360002414</v>
      </c>
      <c r="G123" s="13" t="s">
        <v>26</v>
      </c>
      <c r="H123" s="72">
        <v>50.08</v>
      </c>
      <c r="I123" s="81">
        <f t="shared" si="5"/>
        <v>1.05</v>
      </c>
      <c r="J123" s="72"/>
      <c r="K123" s="187"/>
    </row>
    <row r="124" spans="3:11" ht="15.75" customHeight="1">
      <c r="C124" s="134">
        <f t="shared" si="4"/>
        <v>96</v>
      </c>
      <c r="D124" s="14" t="s">
        <v>288</v>
      </c>
      <c r="E124" s="12" t="s">
        <v>312</v>
      </c>
      <c r="F124" s="194">
        <v>4811360002407</v>
      </c>
      <c r="G124" s="13" t="s">
        <v>26</v>
      </c>
      <c r="H124" s="72">
        <v>46.97</v>
      </c>
      <c r="I124" s="81">
        <f t="shared" si="5"/>
        <v>1.05</v>
      </c>
      <c r="J124" s="72"/>
      <c r="K124" s="187"/>
    </row>
    <row r="125" spans="3:11" ht="15.75" customHeight="1">
      <c r="C125" s="134">
        <f t="shared" si="4"/>
        <v>97</v>
      </c>
      <c r="D125" s="14" t="s">
        <v>289</v>
      </c>
      <c r="E125" s="12" t="s">
        <v>313</v>
      </c>
      <c r="F125" s="194">
        <v>4811360002391</v>
      </c>
      <c r="G125" s="13" t="s">
        <v>26</v>
      </c>
      <c r="H125" s="72">
        <v>43.86</v>
      </c>
      <c r="I125" s="81">
        <f t="shared" si="5"/>
        <v>1.05</v>
      </c>
      <c r="J125" s="72"/>
      <c r="K125" s="187"/>
    </row>
    <row r="126" spans="3:11" ht="15.75" customHeight="1">
      <c r="C126" s="134">
        <f t="shared" si="4"/>
        <v>98</v>
      </c>
      <c r="D126" s="14" t="s">
        <v>290</v>
      </c>
      <c r="E126" s="12" t="s">
        <v>314</v>
      </c>
      <c r="F126" s="194">
        <v>4811360002384</v>
      </c>
      <c r="G126" s="13" t="s">
        <v>26</v>
      </c>
      <c r="H126" s="72">
        <v>40.62</v>
      </c>
      <c r="I126" s="81">
        <f t="shared" si="5"/>
        <v>1.05</v>
      </c>
      <c r="J126" s="72"/>
      <c r="K126" s="187"/>
    </row>
    <row r="127" spans="3:11" ht="15.75" customHeight="1">
      <c r="C127" s="134">
        <f t="shared" si="4"/>
        <v>99</v>
      </c>
      <c r="D127" s="14" t="s">
        <v>291</v>
      </c>
      <c r="E127" s="12" t="s">
        <v>315</v>
      </c>
      <c r="F127" s="194">
        <v>4811360002377</v>
      </c>
      <c r="G127" s="13" t="s">
        <v>26</v>
      </c>
      <c r="H127" s="72">
        <v>36.48</v>
      </c>
      <c r="I127" s="81">
        <f t="shared" si="5"/>
        <v>1.05</v>
      </c>
      <c r="J127" s="72"/>
      <c r="K127" s="187"/>
    </row>
    <row r="128" spans="3:11" ht="15.75" customHeight="1">
      <c r="C128" s="134">
        <f t="shared" si="4"/>
        <v>100</v>
      </c>
      <c r="D128" s="14" t="s">
        <v>292</v>
      </c>
      <c r="E128" s="12" t="s">
        <v>316</v>
      </c>
      <c r="F128" s="194">
        <v>4811360002360</v>
      </c>
      <c r="G128" s="13" t="s">
        <v>26</v>
      </c>
      <c r="H128" s="72">
        <v>34.02</v>
      </c>
      <c r="I128" s="81">
        <f t="shared" si="5"/>
        <v>1.05</v>
      </c>
      <c r="J128" s="72"/>
      <c r="K128" s="187"/>
    </row>
    <row r="129" spans="3:11" ht="15.75" customHeight="1">
      <c r="C129" s="134">
        <f t="shared" si="4"/>
        <v>101</v>
      </c>
      <c r="D129" s="14" t="s">
        <v>335</v>
      </c>
      <c r="E129" s="12" t="s">
        <v>338</v>
      </c>
      <c r="F129" s="194">
        <v>4811360002254</v>
      </c>
      <c r="G129" s="13" t="s">
        <v>26</v>
      </c>
      <c r="H129" s="72">
        <v>82.1</v>
      </c>
      <c r="I129" s="81">
        <f t="shared" si="5"/>
        <v>1.05</v>
      </c>
      <c r="J129" s="72"/>
      <c r="K129" s="187"/>
    </row>
    <row r="130" spans="3:11" ht="15.75" customHeight="1">
      <c r="C130" s="134">
        <f t="shared" si="4"/>
        <v>102</v>
      </c>
      <c r="D130" s="14" t="s">
        <v>369</v>
      </c>
      <c r="E130" s="12" t="s">
        <v>378</v>
      </c>
      <c r="F130" s="194">
        <v>4811360002247</v>
      </c>
      <c r="G130" s="13" t="s">
        <v>26</v>
      </c>
      <c r="H130" s="72">
        <v>71.25</v>
      </c>
      <c r="I130" s="81">
        <f t="shared" si="5"/>
        <v>1.05</v>
      </c>
      <c r="J130" s="72"/>
      <c r="K130" s="187"/>
    </row>
    <row r="131" spans="3:11" ht="15.75" customHeight="1">
      <c r="C131" s="134">
        <f t="shared" si="4"/>
        <v>103</v>
      </c>
      <c r="D131" s="14" t="s">
        <v>301</v>
      </c>
      <c r="E131" s="12" t="s">
        <v>328</v>
      </c>
      <c r="F131" s="194">
        <v>4811360002230</v>
      </c>
      <c r="G131" s="13" t="s">
        <v>26</v>
      </c>
      <c r="H131" s="72">
        <v>63.84</v>
      </c>
      <c r="I131" s="81">
        <f t="shared" si="5"/>
        <v>1.05</v>
      </c>
      <c r="J131" s="72"/>
      <c r="K131" s="187"/>
    </row>
    <row r="132" spans="3:11" ht="15.75" customHeight="1">
      <c r="C132" s="134">
        <f t="shared" si="4"/>
        <v>104</v>
      </c>
      <c r="D132" s="14" t="s">
        <v>370</v>
      </c>
      <c r="E132" s="12" t="s">
        <v>379</v>
      </c>
      <c r="F132" s="194">
        <v>4811360002223</v>
      </c>
      <c r="G132" s="13" t="s">
        <v>26</v>
      </c>
      <c r="H132" s="72">
        <v>60.6</v>
      </c>
      <c r="I132" s="81">
        <f t="shared" si="5"/>
        <v>1.05</v>
      </c>
      <c r="J132" s="72"/>
      <c r="K132" s="187"/>
    </row>
    <row r="133" spans="3:11" ht="15.75" customHeight="1">
      <c r="C133" s="134">
        <f t="shared" si="4"/>
        <v>105</v>
      </c>
      <c r="D133" s="14" t="s">
        <v>302</v>
      </c>
      <c r="E133" s="12" t="s">
        <v>329</v>
      </c>
      <c r="F133" s="194">
        <v>4811360002216</v>
      </c>
      <c r="G133" s="13" t="s">
        <v>26</v>
      </c>
      <c r="H133" s="72">
        <v>57.7</v>
      </c>
      <c r="I133" s="81">
        <f t="shared" si="5"/>
        <v>1.05</v>
      </c>
      <c r="J133" s="72"/>
      <c r="K133" s="187"/>
    </row>
    <row r="134" spans="3:11" ht="15.75" customHeight="1">
      <c r="C134" s="134">
        <f t="shared" si="4"/>
        <v>106</v>
      </c>
      <c r="D134" s="14" t="s">
        <v>371</v>
      </c>
      <c r="E134" s="12" t="s">
        <v>380</v>
      </c>
      <c r="F134" s="194">
        <v>4811360002209</v>
      </c>
      <c r="G134" s="13" t="s">
        <v>26</v>
      </c>
      <c r="H134" s="72">
        <v>53.6</v>
      </c>
      <c r="I134" s="81">
        <f t="shared" si="5"/>
        <v>1.05</v>
      </c>
      <c r="J134" s="72"/>
      <c r="K134" s="187"/>
    </row>
    <row r="135" spans="3:11" ht="15.75" customHeight="1">
      <c r="C135" s="134">
        <f t="shared" si="4"/>
        <v>107</v>
      </c>
      <c r="D135" s="14" t="s">
        <v>303</v>
      </c>
      <c r="E135" s="12" t="s">
        <v>330</v>
      </c>
      <c r="F135" s="194">
        <v>4811360002193</v>
      </c>
      <c r="G135" s="13" t="s">
        <v>26</v>
      </c>
      <c r="H135" s="72">
        <v>49.53</v>
      </c>
      <c r="I135" s="81">
        <f t="shared" si="5"/>
        <v>1.05</v>
      </c>
      <c r="J135" s="72"/>
      <c r="K135" s="187"/>
    </row>
    <row r="136" spans="3:11" ht="15.75" customHeight="1">
      <c r="C136" s="134">
        <f t="shared" si="4"/>
        <v>108</v>
      </c>
      <c r="D136" s="14" t="s">
        <v>304</v>
      </c>
      <c r="E136" s="12" t="s">
        <v>321</v>
      </c>
      <c r="F136" s="194">
        <v>4811360002186</v>
      </c>
      <c r="G136" s="13" t="s">
        <v>26</v>
      </c>
      <c r="H136" s="72">
        <v>45.92</v>
      </c>
      <c r="I136" s="81">
        <f t="shared" si="5"/>
        <v>1.05</v>
      </c>
      <c r="J136" s="72"/>
      <c r="K136" s="187"/>
    </row>
    <row r="137" spans="3:11" ht="15.75" customHeight="1">
      <c r="C137" s="134">
        <f t="shared" si="4"/>
        <v>109</v>
      </c>
      <c r="D137" s="14" t="s">
        <v>305</v>
      </c>
      <c r="E137" s="12" t="s">
        <v>331</v>
      </c>
      <c r="F137" s="194">
        <v>4811360002179</v>
      </c>
      <c r="G137" s="13" t="s">
        <v>26</v>
      </c>
      <c r="H137" s="72">
        <v>42.52</v>
      </c>
      <c r="I137" s="81">
        <f t="shared" si="5"/>
        <v>1.05</v>
      </c>
      <c r="J137" s="72"/>
      <c r="K137" s="187"/>
    </row>
    <row r="138" spans="3:11" ht="15.75" customHeight="1">
      <c r="C138" s="134">
        <f t="shared" si="4"/>
        <v>110</v>
      </c>
      <c r="D138" s="14" t="s">
        <v>306</v>
      </c>
      <c r="E138" s="12" t="s">
        <v>322</v>
      </c>
      <c r="F138" s="194">
        <v>4811360002162</v>
      </c>
      <c r="G138" s="13" t="s">
        <v>26</v>
      </c>
      <c r="H138" s="72">
        <v>39.93</v>
      </c>
      <c r="I138" s="81">
        <f t="shared" si="5"/>
        <v>1.05</v>
      </c>
      <c r="J138" s="72"/>
      <c r="K138" s="187"/>
    </row>
    <row r="139" spans="3:11" ht="15.75" customHeight="1">
      <c r="C139" s="134">
        <f t="shared" si="4"/>
        <v>111</v>
      </c>
      <c r="D139" s="14" t="s">
        <v>307</v>
      </c>
      <c r="E139" s="12" t="s">
        <v>323</v>
      </c>
      <c r="F139" s="194">
        <v>4811360002155</v>
      </c>
      <c r="G139" s="13" t="s">
        <v>26</v>
      </c>
      <c r="H139" s="72">
        <v>36</v>
      </c>
      <c r="I139" s="81">
        <f t="shared" si="5"/>
        <v>1.05</v>
      </c>
      <c r="J139" s="72"/>
      <c r="K139" s="187"/>
    </row>
    <row r="140" spans="3:11" ht="15.75" customHeight="1" thickBot="1">
      <c r="C140" s="134">
        <f t="shared" si="4"/>
        <v>112</v>
      </c>
      <c r="D140" s="74" t="s">
        <v>308</v>
      </c>
      <c r="E140" s="75" t="s">
        <v>332</v>
      </c>
      <c r="F140" s="194">
        <v>4811360002148</v>
      </c>
      <c r="G140" s="76" t="s">
        <v>26</v>
      </c>
      <c r="H140" s="91">
        <v>33.58</v>
      </c>
      <c r="I140" s="81">
        <f t="shared" si="5"/>
        <v>1.05</v>
      </c>
      <c r="J140" s="91"/>
      <c r="K140" s="77"/>
    </row>
    <row r="141" spans="3:11" ht="15.75" customHeight="1" thickBot="1">
      <c r="C141" s="218" t="s">
        <v>240</v>
      </c>
      <c r="D141" s="219"/>
      <c r="E141" s="219"/>
      <c r="F141" s="219"/>
      <c r="G141" s="219"/>
      <c r="H141" s="219"/>
      <c r="I141" s="219"/>
      <c r="J141" s="219"/>
      <c r="K141" s="220"/>
    </row>
    <row r="142" spans="3:11" ht="15.75" customHeight="1">
      <c r="C142" s="134">
        <f>ROW(B113)</f>
        <v>113</v>
      </c>
      <c r="D142" s="92" t="s">
        <v>107</v>
      </c>
      <c r="E142" s="88" t="s">
        <v>129</v>
      </c>
      <c r="F142" s="194">
        <v>4811360001042</v>
      </c>
      <c r="G142" s="88" t="s">
        <v>26</v>
      </c>
      <c r="H142" s="93">
        <v>42.32</v>
      </c>
      <c r="I142" s="88">
        <f>I138</f>
        <v>1.05</v>
      </c>
      <c r="J142" s="93"/>
      <c r="K142" s="190"/>
    </row>
    <row r="143" spans="3:11" ht="15.75" customHeight="1">
      <c r="C143" s="134">
        <f aca="true" t="shared" si="6" ref="C143:C169">ROW(B114)</f>
        <v>114</v>
      </c>
      <c r="D143" s="14" t="s">
        <v>114</v>
      </c>
      <c r="E143" s="13" t="s">
        <v>128</v>
      </c>
      <c r="F143" s="194">
        <v>4811360001059</v>
      </c>
      <c r="G143" s="13" t="s">
        <v>26</v>
      </c>
      <c r="H143" s="79">
        <v>37.05</v>
      </c>
      <c r="I143" s="19">
        <f aca="true" t="shared" si="7" ref="I143:I150">I133</f>
        <v>1.05</v>
      </c>
      <c r="J143" s="79"/>
      <c r="K143" s="187"/>
    </row>
    <row r="144" spans="3:11" ht="15.75" customHeight="1">
      <c r="C144" s="134">
        <f t="shared" si="6"/>
        <v>115</v>
      </c>
      <c r="D144" s="14" t="s">
        <v>108</v>
      </c>
      <c r="E144" s="13" t="s">
        <v>131</v>
      </c>
      <c r="F144" s="194">
        <v>4811360001066</v>
      </c>
      <c r="G144" s="13" t="s">
        <v>26</v>
      </c>
      <c r="H144" s="79">
        <v>39.2</v>
      </c>
      <c r="I144" s="19">
        <f t="shared" si="7"/>
        <v>1.05</v>
      </c>
      <c r="J144" s="79"/>
      <c r="K144" s="187"/>
    </row>
    <row r="145" spans="3:11" ht="15.75" customHeight="1">
      <c r="C145" s="134">
        <f t="shared" si="6"/>
        <v>116</v>
      </c>
      <c r="D145" s="14" t="s">
        <v>115</v>
      </c>
      <c r="E145" s="13" t="s">
        <v>130</v>
      </c>
      <c r="F145" s="194">
        <v>4811360001073</v>
      </c>
      <c r="G145" s="13" t="s">
        <v>26</v>
      </c>
      <c r="H145" s="79">
        <v>34.4</v>
      </c>
      <c r="I145" s="19">
        <f t="shared" si="7"/>
        <v>1.05</v>
      </c>
      <c r="J145" s="79"/>
      <c r="K145" s="187"/>
    </row>
    <row r="146" spans="3:11" ht="15.75" customHeight="1">
      <c r="C146" s="134">
        <f t="shared" si="6"/>
        <v>117</v>
      </c>
      <c r="D146" s="14" t="s">
        <v>109</v>
      </c>
      <c r="E146" s="13" t="s">
        <v>132</v>
      </c>
      <c r="F146" s="194">
        <v>4811360001080</v>
      </c>
      <c r="G146" s="13" t="s">
        <v>26</v>
      </c>
      <c r="H146" s="79">
        <v>36.17</v>
      </c>
      <c r="I146" s="19">
        <f t="shared" si="7"/>
        <v>1.05</v>
      </c>
      <c r="J146" s="79"/>
      <c r="K146" s="187"/>
    </row>
    <row r="147" spans="3:11" ht="15.75" customHeight="1">
      <c r="C147" s="134">
        <f t="shared" si="6"/>
        <v>118</v>
      </c>
      <c r="D147" s="14" t="s">
        <v>116</v>
      </c>
      <c r="E147" s="13" t="s">
        <v>135</v>
      </c>
      <c r="F147" s="194">
        <v>4811360001097</v>
      </c>
      <c r="G147" s="13" t="s">
        <v>26</v>
      </c>
      <c r="H147" s="79">
        <v>32</v>
      </c>
      <c r="I147" s="19">
        <f t="shared" si="7"/>
        <v>1.05</v>
      </c>
      <c r="J147" s="79"/>
      <c r="K147" s="187"/>
    </row>
    <row r="148" spans="3:11" ht="15.75" customHeight="1">
      <c r="C148" s="134">
        <f t="shared" si="6"/>
        <v>119</v>
      </c>
      <c r="D148" s="14" t="s">
        <v>110</v>
      </c>
      <c r="E148" s="13" t="s">
        <v>138</v>
      </c>
      <c r="F148" s="194">
        <v>4811360001103</v>
      </c>
      <c r="G148" s="13" t="s">
        <v>26</v>
      </c>
      <c r="H148" s="79">
        <v>32.91</v>
      </c>
      <c r="I148" s="19">
        <f t="shared" si="7"/>
        <v>1.05</v>
      </c>
      <c r="J148" s="79"/>
      <c r="K148" s="187"/>
    </row>
    <row r="149" spans="3:11" ht="15.75" customHeight="1">
      <c r="C149" s="134">
        <f t="shared" si="6"/>
        <v>120</v>
      </c>
      <c r="D149" s="14" t="s">
        <v>117</v>
      </c>
      <c r="E149" s="13" t="s">
        <v>137</v>
      </c>
      <c r="F149" s="194">
        <v>4811360001110</v>
      </c>
      <c r="G149" s="13" t="s">
        <v>26</v>
      </c>
      <c r="H149" s="79">
        <v>29.02</v>
      </c>
      <c r="I149" s="19">
        <f t="shared" si="7"/>
        <v>1.05</v>
      </c>
      <c r="J149" s="79"/>
      <c r="K149" s="187"/>
    </row>
    <row r="150" spans="3:11" ht="15.75" customHeight="1">
      <c r="C150" s="134">
        <f t="shared" si="6"/>
        <v>121</v>
      </c>
      <c r="D150" s="14" t="s">
        <v>111</v>
      </c>
      <c r="E150" s="13" t="s">
        <v>139</v>
      </c>
      <c r="F150" s="194">
        <v>4811360001127</v>
      </c>
      <c r="G150" s="13" t="s">
        <v>26</v>
      </c>
      <c r="H150" s="79">
        <v>30.11</v>
      </c>
      <c r="I150" s="19">
        <f t="shared" si="7"/>
        <v>1.05</v>
      </c>
      <c r="J150" s="79"/>
      <c r="K150" s="187"/>
    </row>
    <row r="151" spans="3:11" ht="15.75" customHeight="1">
      <c r="C151" s="134">
        <f t="shared" si="6"/>
        <v>122</v>
      </c>
      <c r="D151" s="14" t="s">
        <v>118</v>
      </c>
      <c r="E151" s="13" t="s">
        <v>134</v>
      </c>
      <c r="F151" s="194">
        <v>4811360001134</v>
      </c>
      <c r="G151" s="13" t="s">
        <v>26</v>
      </c>
      <c r="H151" s="79">
        <v>26.54</v>
      </c>
      <c r="I151" s="19">
        <f>I143</f>
        <v>1.05</v>
      </c>
      <c r="J151" s="79"/>
      <c r="K151" s="187"/>
    </row>
    <row r="152" spans="3:11" ht="15.75" customHeight="1">
      <c r="C152" s="134">
        <f t="shared" si="6"/>
        <v>123</v>
      </c>
      <c r="D152" s="14" t="s">
        <v>112</v>
      </c>
      <c r="E152" s="13" t="s">
        <v>136</v>
      </c>
      <c r="F152" s="194">
        <v>4811360001141</v>
      </c>
      <c r="G152" s="13" t="s">
        <v>26</v>
      </c>
      <c r="H152" s="79">
        <v>28.2</v>
      </c>
      <c r="I152" s="19">
        <f aca="true" t="shared" si="8" ref="I152:I168">I142</f>
        <v>1.05</v>
      </c>
      <c r="J152" s="79"/>
      <c r="K152" s="187"/>
    </row>
    <row r="153" spans="3:11" ht="15.75" customHeight="1">
      <c r="C153" s="134">
        <f t="shared" si="6"/>
        <v>124</v>
      </c>
      <c r="D153" s="14" t="s">
        <v>119</v>
      </c>
      <c r="E153" s="13" t="s">
        <v>133</v>
      </c>
      <c r="F153" s="194">
        <v>4811360001158</v>
      </c>
      <c r="G153" s="13" t="s">
        <v>26</v>
      </c>
      <c r="H153" s="79">
        <v>25.29</v>
      </c>
      <c r="I153" s="19">
        <f t="shared" si="8"/>
        <v>1.05</v>
      </c>
      <c r="J153" s="79"/>
      <c r="K153" s="187"/>
    </row>
    <row r="154" spans="3:11" ht="15.75" customHeight="1">
      <c r="C154" s="134">
        <f t="shared" si="6"/>
        <v>125</v>
      </c>
      <c r="D154" s="14" t="s">
        <v>113</v>
      </c>
      <c r="E154" s="13" t="s">
        <v>141</v>
      </c>
      <c r="F154" s="194">
        <v>4811360001165</v>
      </c>
      <c r="G154" s="13" t="s">
        <v>26</v>
      </c>
      <c r="H154" s="79">
        <v>26.65</v>
      </c>
      <c r="I154" s="19">
        <f t="shared" si="8"/>
        <v>1.05</v>
      </c>
      <c r="J154" s="79"/>
      <c r="K154" s="187"/>
    </row>
    <row r="155" spans="3:11" ht="15.75" customHeight="1">
      <c r="C155" s="134">
        <f t="shared" si="6"/>
        <v>126</v>
      </c>
      <c r="D155" s="14" t="s">
        <v>120</v>
      </c>
      <c r="E155" s="13" t="s">
        <v>140</v>
      </c>
      <c r="F155" s="194">
        <v>4811360001172</v>
      </c>
      <c r="G155" s="13" t="s">
        <v>26</v>
      </c>
      <c r="H155" s="79">
        <v>23.97</v>
      </c>
      <c r="I155" s="19">
        <f t="shared" si="8"/>
        <v>1.05</v>
      </c>
      <c r="J155" s="79"/>
      <c r="K155" s="187"/>
    </row>
    <row r="156" spans="3:11" s="3" customFormat="1" ht="15.75" customHeight="1">
      <c r="C156" s="134">
        <f t="shared" si="6"/>
        <v>127</v>
      </c>
      <c r="D156" s="14" t="s">
        <v>57</v>
      </c>
      <c r="E156" s="12" t="s">
        <v>50</v>
      </c>
      <c r="F156" s="194">
        <v>4811360000533</v>
      </c>
      <c r="G156" s="13" t="s">
        <v>26</v>
      </c>
      <c r="H156" s="79">
        <v>42.18</v>
      </c>
      <c r="I156" s="19">
        <f t="shared" si="8"/>
        <v>1.05</v>
      </c>
      <c r="J156" s="79"/>
      <c r="K156" s="187"/>
    </row>
    <row r="157" spans="3:11" ht="15.75" customHeight="1">
      <c r="C157" s="134">
        <f t="shared" si="6"/>
        <v>128</v>
      </c>
      <c r="D157" s="14" t="s">
        <v>58</v>
      </c>
      <c r="E157" s="12" t="s">
        <v>51</v>
      </c>
      <c r="F157" s="194">
        <v>4811360000557</v>
      </c>
      <c r="G157" s="13" t="s">
        <v>26</v>
      </c>
      <c r="H157" s="79">
        <v>36.84</v>
      </c>
      <c r="I157" s="19">
        <f t="shared" si="8"/>
        <v>1.05</v>
      </c>
      <c r="J157" s="79"/>
      <c r="K157" s="187"/>
    </row>
    <row r="158" spans="3:11" ht="15.75" customHeight="1">
      <c r="C158" s="134">
        <f t="shared" si="6"/>
        <v>129</v>
      </c>
      <c r="D158" s="14" t="s">
        <v>59</v>
      </c>
      <c r="E158" s="12" t="s">
        <v>52</v>
      </c>
      <c r="F158" s="194">
        <v>4811360000540</v>
      </c>
      <c r="G158" s="13" t="s">
        <v>26</v>
      </c>
      <c r="H158" s="79">
        <v>39.07</v>
      </c>
      <c r="I158" s="19">
        <f t="shared" si="8"/>
        <v>1.05</v>
      </c>
      <c r="J158" s="79"/>
      <c r="K158" s="187"/>
    </row>
    <row r="159" spans="3:11" ht="15.75" customHeight="1">
      <c r="C159" s="134">
        <f t="shared" si="6"/>
        <v>130</v>
      </c>
      <c r="D159" s="14" t="s">
        <v>60</v>
      </c>
      <c r="E159" s="12" t="s">
        <v>53</v>
      </c>
      <c r="F159" s="194">
        <v>4811360000564</v>
      </c>
      <c r="G159" s="13" t="s">
        <v>26</v>
      </c>
      <c r="H159" s="79">
        <v>34.21</v>
      </c>
      <c r="I159" s="19">
        <f t="shared" si="8"/>
        <v>1.05</v>
      </c>
      <c r="J159" s="79"/>
      <c r="K159" s="187"/>
    </row>
    <row r="160" spans="3:11" ht="15.75" customHeight="1">
      <c r="C160" s="134">
        <f t="shared" si="6"/>
        <v>131</v>
      </c>
      <c r="D160" s="14" t="s">
        <v>69</v>
      </c>
      <c r="E160" s="12" t="s">
        <v>73</v>
      </c>
      <c r="F160" s="194">
        <v>4811360000625</v>
      </c>
      <c r="G160" s="13" t="s">
        <v>26</v>
      </c>
      <c r="H160" s="79">
        <v>36.02</v>
      </c>
      <c r="I160" s="19">
        <f t="shared" si="8"/>
        <v>1.05</v>
      </c>
      <c r="J160" s="79"/>
      <c r="K160" s="187"/>
    </row>
    <row r="161" spans="3:11" ht="15.75" customHeight="1">
      <c r="C161" s="134">
        <f t="shared" si="6"/>
        <v>132</v>
      </c>
      <c r="D161" s="14" t="s">
        <v>70</v>
      </c>
      <c r="E161" s="12" t="s">
        <v>74</v>
      </c>
      <c r="F161" s="194">
        <v>4811360000618</v>
      </c>
      <c r="G161" s="13" t="s">
        <v>26</v>
      </c>
      <c r="H161" s="79">
        <v>31.86</v>
      </c>
      <c r="I161" s="19">
        <f t="shared" si="8"/>
        <v>1.05</v>
      </c>
      <c r="J161" s="79"/>
      <c r="K161" s="187"/>
    </row>
    <row r="162" spans="3:11" ht="15.75" customHeight="1">
      <c r="C162" s="134">
        <f t="shared" si="6"/>
        <v>133</v>
      </c>
      <c r="D162" s="14" t="s">
        <v>71</v>
      </c>
      <c r="E162" s="12" t="s">
        <v>75</v>
      </c>
      <c r="F162" s="194">
        <v>4811360000632</v>
      </c>
      <c r="G162" s="13" t="s">
        <v>26</v>
      </c>
      <c r="H162" s="79">
        <v>32.8</v>
      </c>
      <c r="I162" s="19">
        <f t="shared" si="8"/>
        <v>1.05</v>
      </c>
      <c r="J162" s="79"/>
      <c r="K162" s="187"/>
    </row>
    <row r="163" spans="3:11" ht="15.75" customHeight="1">
      <c r="C163" s="134">
        <f t="shared" si="6"/>
        <v>134</v>
      </c>
      <c r="D163" s="14" t="s">
        <v>72</v>
      </c>
      <c r="E163" s="12" t="s">
        <v>76</v>
      </c>
      <c r="F163" s="194">
        <v>4811360000656</v>
      </c>
      <c r="G163" s="13" t="s">
        <v>26</v>
      </c>
      <c r="H163" s="79">
        <v>28.88</v>
      </c>
      <c r="I163" s="19">
        <f t="shared" si="8"/>
        <v>1.05</v>
      </c>
      <c r="J163" s="79"/>
      <c r="K163" s="187"/>
    </row>
    <row r="164" spans="3:11" ht="15.75" customHeight="1">
      <c r="C164" s="134">
        <f t="shared" si="6"/>
        <v>135</v>
      </c>
      <c r="D164" s="14" t="s">
        <v>61</v>
      </c>
      <c r="E164" s="12" t="s">
        <v>47</v>
      </c>
      <c r="F164" s="194">
        <v>4811360000595</v>
      </c>
      <c r="G164" s="13" t="s">
        <v>26</v>
      </c>
      <c r="H164" s="79">
        <v>29.71</v>
      </c>
      <c r="I164" s="19">
        <f t="shared" si="8"/>
        <v>1.05</v>
      </c>
      <c r="J164" s="79"/>
      <c r="K164" s="187"/>
    </row>
    <row r="165" spans="3:11" ht="15.75" customHeight="1">
      <c r="C165" s="134">
        <f t="shared" si="6"/>
        <v>136</v>
      </c>
      <c r="D165" s="14" t="s">
        <v>62</v>
      </c>
      <c r="E165" s="12" t="s">
        <v>49</v>
      </c>
      <c r="F165" s="194">
        <v>4811360000601</v>
      </c>
      <c r="G165" s="13" t="s">
        <v>26</v>
      </c>
      <c r="H165" s="79">
        <v>26.39</v>
      </c>
      <c r="I165" s="19">
        <f t="shared" si="8"/>
        <v>1.05</v>
      </c>
      <c r="J165" s="79"/>
      <c r="K165" s="187"/>
    </row>
    <row r="166" spans="3:11" ht="15.75" customHeight="1">
      <c r="C166" s="134">
        <f t="shared" si="6"/>
        <v>137</v>
      </c>
      <c r="D166" s="14" t="s">
        <v>63</v>
      </c>
      <c r="E166" s="12" t="s">
        <v>46</v>
      </c>
      <c r="F166" s="194">
        <v>4811360000571</v>
      </c>
      <c r="G166" s="13" t="s">
        <v>26</v>
      </c>
      <c r="H166" s="79">
        <v>28.13</v>
      </c>
      <c r="I166" s="19">
        <f t="shared" si="8"/>
        <v>1.05</v>
      </c>
      <c r="J166" s="79"/>
      <c r="K166" s="187"/>
    </row>
    <row r="167" spans="3:14" ht="15.75" customHeight="1">
      <c r="C167" s="134">
        <f t="shared" si="6"/>
        <v>138</v>
      </c>
      <c r="D167" s="14" t="s">
        <v>64</v>
      </c>
      <c r="E167" s="12" t="s">
        <v>48</v>
      </c>
      <c r="F167" s="194">
        <v>4811360000588</v>
      </c>
      <c r="G167" s="13" t="s">
        <v>26</v>
      </c>
      <c r="H167" s="79">
        <v>25.2</v>
      </c>
      <c r="I167" s="19">
        <f t="shared" si="8"/>
        <v>1.05</v>
      </c>
      <c r="J167" s="79"/>
      <c r="K167" s="187"/>
      <c r="N167" s="1" t="s">
        <v>24</v>
      </c>
    </row>
    <row r="168" spans="3:11" ht="15.75" customHeight="1">
      <c r="C168" s="134">
        <f t="shared" si="6"/>
        <v>139</v>
      </c>
      <c r="D168" s="14" t="s">
        <v>77</v>
      </c>
      <c r="E168" s="12" t="s">
        <v>78</v>
      </c>
      <c r="F168" s="194">
        <v>4811360000649</v>
      </c>
      <c r="G168" s="13" t="s">
        <v>26</v>
      </c>
      <c r="H168" s="79">
        <v>26.6</v>
      </c>
      <c r="I168" s="19">
        <f t="shared" si="8"/>
        <v>1.05</v>
      </c>
      <c r="J168" s="79"/>
      <c r="K168" s="187"/>
    </row>
    <row r="169" spans="3:11" ht="15.75" customHeight="1" thickBot="1">
      <c r="C169" s="134">
        <f t="shared" si="6"/>
        <v>140</v>
      </c>
      <c r="D169" s="74" t="s">
        <v>79</v>
      </c>
      <c r="E169" s="75" t="s">
        <v>80</v>
      </c>
      <c r="F169" s="194">
        <v>4811360000663</v>
      </c>
      <c r="G169" s="76" t="s">
        <v>26</v>
      </c>
      <c r="H169" s="89">
        <v>23.9</v>
      </c>
      <c r="I169" s="76">
        <f>I166</f>
        <v>1.05</v>
      </c>
      <c r="J169" s="89"/>
      <c r="K169" s="77"/>
    </row>
    <row r="170" spans="3:11" ht="15.75" customHeight="1" thickBot="1">
      <c r="C170" s="218" t="s">
        <v>241</v>
      </c>
      <c r="D170" s="219"/>
      <c r="E170" s="219"/>
      <c r="F170" s="219"/>
      <c r="G170" s="219"/>
      <c r="H170" s="219"/>
      <c r="I170" s="219"/>
      <c r="J170" s="219"/>
      <c r="K170" s="220"/>
    </row>
    <row r="171" spans="3:11" ht="15.75" customHeight="1">
      <c r="C171" s="134">
        <f>ROW(B141)</f>
        <v>141</v>
      </c>
      <c r="D171" s="80" t="s">
        <v>223</v>
      </c>
      <c r="E171" s="90" t="s">
        <v>211</v>
      </c>
      <c r="F171" s="194">
        <v>4811360001417</v>
      </c>
      <c r="G171" s="81" t="s">
        <v>26</v>
      </c>
      <c r="H171" s="83">
        <v>47.22</v>
      </c>
      <c r="I171" s="88">
        <v>1.05</v>
      </c>
      <c r="J171" s="83"/>
      <c r="K171" s="56"/>
    </row>
    <row r="172" spans="3:11" ht="15.75" customHeight="1">
      <c r="C172" s="134">
        <f aca="true" t="shared" si="9" ref="C172:C190">ROW(B142)</f>
        <v>142</v>
      </c>
      <c r="D172" s="17" t="s">
        <v>222</v>
      </c>
      <c r="E172" s="18" t="s">
        <v>105</v>
      </c>
      <c r="F172" s="194">
        <v>4811360000748</v>
      </c>
      <c r="G172" s="16" t="s">
        <v>26</v>
      </c>
      <c r="H172" s="69">
        <v>43.87</v>
      </c>
      <c r="I172" s="19">
        <f>I171</f>
        <v>1.05</v>
      </c>
      <c r="J172" s="69"/>
      <c r="K172" s="49"/>
    </row>
    <row r="173" spans="3:11" ht="15.75" customHeight="1">
      <c r="C173" s="134">
        <f t="shared" si="9"/>
        <v>143</v>
      </c>
      <c r="D173" s="17" t="s">
        <v>224</v>
      </c>
      <c r="E173" s="18" t="s">
        <v>106</v>
      </c>
      <c r="F173" s="194">
        <v>4811360000755</v>
      </c>
      <c r="G173" s="16" t="s">
        <v>26</v>
      </c>
      <c r="H173" s="69">
        <v>47.36</v>
      </c>
      <c r="I173" s="19">
        <f aca="true" t="shared" si="10" ref="I173:I190">I172</f>
        <v>1.05</v>
      </c>
      <c r="J173" s="69"/>
      <c r="K173" s="49"/>
    </row>
    <row r="174" spans="3:11" ht="15.75" customHeight="1">
      <c r="C174" s="134">
        <f t="shared" si="9"/>
        <v>144</v>
      </c>
      <c r="D174" s="17" t="s">
        <v>225</v>
      </c>
      <c r="E174" s="18" t="s">
        <v>208</v>
      </c>
      <c r="F174" s="194">
        <v>4811360001554</v>
      </c>
      <c r="G174" s="16" t="s">
        <v>26</v>
      </c>
      <c r="H174" s="69">
        <v>45.36</v>
      </c>
      <c r="I174" s="19">
        <f t="shared" si="10"/>
        <v>1.05</v>
      </c>
      <c r="J174" s="69"/>
      <c r="K174" s="49"/>
    </row>
    <row r="175" spans="3:11" ht="15.75" customHeight="1">
      <c r="C175" s="134">
        <f t="shared" si="9"/>
        <v>145</v>
      </c>
      <c r="D175" s="17" t="s">
        <v>230</v>
      </c>
      <c r="E175" s="18" t="s">
        <v>15</v>
      </c>
      <c r="F175" s="194">
        <v>4811360000144</v>
      </c>
      <c r="G175" s="16" t="s">
        <v>26</v>
      </c>
      <c r="H175" s="69">
        <v>39.85</v>
      </c>
      <c r="I175" s="19">
        <f t="shared" si="10"/>
        <v>1.05</v>
      </c>
      <c r="J175" s="69"/>
      <c r="K175" s="49"/>
    </row>
    <row r="176" spans="3:11" ht="15.75" customHeight="1">
      <c r="C176" s="134">
        <f t="shared" si="9"/>
        <v>146</v>
      </c>
      <c r="D176" s="17" t="s">
        <v>231</v>
      </c>
      <c r="E176" s="18" t="s">
        <v>16</v>
      </c>
      <c r="F176" s="194">
        <v>4811360000151</v>
      </c>
      <c r="G176" s="16" t="s">
        <v>26</v>
      </c>
      <c r="H176" s="69">
        <v>33.97</v>
      </c>
      <c r="I176" s="19">
        <f t="shared" si="10"/>
        <v>1.05</v>
      </c>
      <c r="J176" s="69"/>
      <c r="K176" s="49"/>
    </row>
    <row r="177" spans="3:11" ht="15.75" customHeight="1">
      <c r="C177" s="134">
        <f t="shared" si="9"/>
        <v>147</v>
      </c>
      <c r="D177" s="17" t="s">
        <v>226</v>
      </c>
      <c r="E177" s="18" t="s">
        <v>17</v>
      </c>
      <c r="F177" s="194">
        <v>4811360000168</v>
      </c>
      <c r="G177" s="16" t="s">
        <v>26</v>
      </c>
      <c r="H177" s="69">
        <v>19.15</v>
      </c>
      <c r="I177" s="19">
        <f t="shared" si="10"/>
        <v>1.05</v>
      </c>
      <c r="J177" s="69"/>
      <c r="K177" s="49"/>
    </row>
    <row r="178" spans="3:11" ht="15.75" customHeight="1">
      <c r="C178" s="134">
        <f t="shared" si="9"/>
        <v>148</v>
      </c>
      <c r="D178" s="17" t="s">
        <v>232</v>
      </c>
      <c r="E178" s="18" t="s">
        <v>18</v>
      </c>
      <c r="F178" s="194">
        <v>4811360000212</v>
      </c>
      <c r="G178" s="16" t="s">
        <v>26</v>
      </c>
      <c r="H178" s="69">
        <v>37.76</v>
      </c>
      <c r="I178" s="19">
        <f t="shared" si="10"/>
        <v>1.05</v>
      </c>
      <c r="J178" s="69"/>
      <c r="K178" s="49"/>
    </row>
    <row r="179" spans="3:11" ht="15.75" customHeight="1">
      <c r="C179" s="134">
        <f t="shared" si="9"/>
        <v>149</v>
      </c>
      <c r="D179" s="17" t="s">
        <v>236</v>
      </c>
      <c r="E179" s="18" t="s">
        <v>19</v>
      </c>
      <c r="F179" s="194">
        <v>4811360000229</v>
      </c>
      <c r="G179" s="16" t="s">
        <v>26</v>
      </c>
      <c r="H179" s="69">
        <v>31.95</v>
      </c>
      <c r="I179" s="19">
        <f t="shared" si="10"/>
        <v>1.05</v>
      </c>
      <c r="J179" s="69"/>
      <c r="K179" s="49"/>
    </row>
    <row r="180" spans="3:11" ht="15.75" customHeight="1">
      <c r="C180" s="134">
        <f t="shared" si="9"/>
        <v>150</v>
      </c>
      <c r="D180" s="17" t="s">
        <v>227</v>
      </c>
      <c r="E180" s="18" t="s">
        <v>93</v>
      </c>
      <c r="F180" s="194">
        <v>4811360000779</v>
      </c>
      <c r="G180" s="16" t="s">
        <v>26</v>
      </c>
      <c r="H180" s="69">
        <v>18.3</v>
      </c>
      <c r="I180" s="19">
        <f t="shared" si="10"/>
        <v>1.05</v>
      </c>
      <c r="J180" s="69"/>
      <c r="K180" s="49"/>
    </row>
    <row r="181" spans="3:11" ht="15.75" customHeight="1">
      <c r="C181" s="134">
        <f t="shared" si="9"/>
        <v>151</v>
      </c>
      <c r="D181" s="17" t="s">
        <v>233</v>
      </c>
      <c r="E181" s="18" t="s">
        <v>20</v>
      </c>
      <c r="F181" s="194">
        <v>4811360000236</v>
      </c>
      <c r="G181" s="16" t="s">
        <v>26</v>
      </c>
      <c r="H181" s="69">
        <v>39.82</v>
      </c>
      <c r="I181" s="19">
        <f t="shared" si="10"/>
        <v>1.05</v>
      </c>
      <c r="J181" s="69"/>
      <c r="K181" s="49"/>
    </row>
    <row r="182" spans="3:11" ht="15.75" customHeight="1">
      <c r="C182" s="134">
        <f t="shared" si="9"/>
        <v>152</v>
      </c>
      <c r="D182" s="17" t="s">
        <v>237</v>
      </c>
      <c r="E182" s="18" t="s">
        <v>21</v>
      </c>
      <c r="F182" s="194">
        <v>4811360000243</v>
      </c>
      <c r="G182" s="16" t="s">
        <v>26</v>
      </c>
      <c r="H182" s="69">
        <v>33.71</v>
      </c>
      <c r="I182" s="19">
        <f t="shared" si="10"/>
        <v>1.05</v>
      </c>
      <c r="J182" s="69"/>
      <c r="K182" s="49"/>
    </row>
    <row r="183" spans="3:11" ht="15.75" customHeight="1">
      <c r="C183" s="134">
        <f t="shared" si="9"/>
        <v>153</v>
      </c>
      <c r="D183" s="17" t="s">
        <v>228</v>
      </c>
      <c r="E183" s="18" t="s">
        <v>54</v>
      </c>
      <c r="F183" s="194">
        <v>4811360000526</v>
      </c>
      <c r="G183" s="16" t="s">
        <v>26</v>
      </c>
      <c r="H183" s="69">
        <v>19.08</v>
      </c>
      <c r="I183" s="19">
        <f t="shared" si="10"/>
        <v>1.05</v>
      </c>
      <c r="J183" s="69"/>
      <c r="K183" s="49"/>
    </row>
    <row r="184" spans="3:11" ht="15.75" customHeight="1">
      <c r="C184" s="134">
        <f t="shared" si="9"/>
        <v>154</v>
      </c>
      <c r="D184" s="17" t="s">
        <v>234</v>
      </c>
      <c r="E184" s="18" t="s">
        <v>209</v>
      </c>
      <c r="F184" s="194">
        <v>4811360001578</v>
      </c>
      <c r="G184" s="16" t="s">
        <v>26</v>
      </c>
      <c r="H184" s="69">
        <v>38.39</v>
      </c>
      <c r="I184" s="19">
        <f t="shared" si="10"/>
        <v>1.05</v>
      </c>
      <c r="J184" s="69"/>
      <c r="K184" s="49"/>
    </row>
    <row r="185" spans="3:11" ht="15.75" customHeight="1">
      <c r="C185" s="134">
        <f t="shared" si="9"/>
        <v>155</v>
      </c>
      <c r="D185" s="17" t="s">
        <v>238</v>
      </c>
      <c r="E185" s="18" t="s">
        <v>210</v>
      </c>
      <c r="F185" s="194">
        <v>4811360001585</v>
      </c>
      <c r="G185" s="16" t="s">
        <v>26</v>
      </c>
      <c r="H185" s="69">
        <v>32.6</v>
      </c>
      <c r="I185" s="19">
        <f t="shared" si="10"/>
        <v>1.05</v>
      </c>
      <c r="J185" s="69"/>
      <c r="K185" s="49"/>
    </row>
    <row r="186" spans="3:11" ht="15.75" customHeight="1">
      <c r="C186" s="134">
        <f t="shared" si="9"/>
        <v>156</v>
      </c>
      <c r="D186" s="17" t="s">
        <v>229</v>
      </c>
      <c r="E186" s="18" t="s">
        <v>220</v>
      </c>
      <c r="F186" s="194">
        <v>4811360001608</v>
      </c>
      <c r="G186" s="16" t="s">
        <v>26</v>
      </c>
      <c r="H186" s="69">
        <v>20.1</v>
      </c>
      <c r="I186" s="19">
        <f t="shared" si="10"/>
        <v>1.05</v>
      </c>
      <c r="J186" s="69"/>
      <c r="K186" s="49"/>
    </row>
    <row r="187" spans="3:11" ht="15.75" customHeight="1">
      <c r="C187" s="134">
        <f t="shared" si="9"/>
        <v>157</v>
      </c>
      <c r="D187" s="17" t="s">
        <v>235</v>
      </c>
      <c r="E187" s="18" t="s">
        <v>100</v>
      </c>
      <c r="F187" s="194">
        <v>4811360001189</v>
      </c>
      <c r="G187" s="16" t="s">
        <v>26</v>
      </c>
      <c r="H187" s="69">
        <v>28.48</v>
      </c>
      <c r="I187" s="19">
        <f t="shared" si="10"/>
        <v>1.05</v>
      </c>
      <c r="J187" s="69"/>
      <c r="K187" s="49"/>
    </row>
    <row r="188" spans="3:11" ht="15.75" customHeight="1">
      <c r="C188" s="134">
        <f t="shared" si="9"/>
        <v>158</v>
      </c>
      <c r="D188" s="17" t="s">
        <v>239</v>
      </c>
      <c r="E188" s="18" t="s">
        <v>99</v>
      </c>
      <c r="F188" s="194">
        <v>4811360001196</v>
      </c>
      <c r="G188" s="16" t="s">
        <v>26</v>
      </c>
      <c r="H188" s="69">
        <v>23.45</v>
      </c>
      <c r="I188" s="19">
        <f t="shared" si="10"/>
        <v>1.05</v>
      </c>
      <c r="J188" s="69"/>
      <c r="K188" s="49"/>
    </row>
    <row r="189" spans="3:11" ht="27.75" customHeight="1">
      <c r="C189" s="134">
        <f t="shared" si="9"/>
        <v>159</v>
      </c>
      <c r="D189" s="58" t="s">
        <v>475</v>
      </c>
      <c r="E189" s="18" t="s">
        <v>102</v>
      </c>
      <c r="F189" s="194">
        <v>4811360001219</v>
      </c>
      <c r="G189" s="16" t="s">
        <v>26</v>
      </c>
      <c r="H189" s="69">
        <v>49.35</v>
      </c>
      <c r="I189" s="19">
        <f t="shared" si="10"/>
        <v>1.05</v>
      </c>
      <c r="J189" s="69"/>
      <c r="K189" s="49"/>
    </row>
    <row r="190" spans="3:11" ht="30" customHeight="1" thickBot="1">
      <c r="C190" s="134">
        <f t="shared" si="9"/>
        <v>160</v>
      </c>
      <c r="D190" s="58" t="s">
        <v>476</v>
      </c>
      <c r="E190" s="18" t="s">
        <v>101</v>
      </c>
      <c r="F190" s="194">
        <v>4811360001202</v>
      </c>
      <c r="G190" s="16" t="s">
        <v>26</v>
      </c>
      <c r="H190" s="69">
        <v>34.15</v>
      </c>
      <c r="I190" s="19">
        <f t="shared" si="10"/>
        <v>1.05</v>
      </c>
      <c r="J190" s="69"/>
      <c r="K190" s="49"/>
    </row>
    <row r="191" spans="3:11" ht="15.75" customHeight="1" thickBot="1">
      <c r="C191" s="221" t="s">
        <v>85</v>
      </c>
      <c r="D191" s="222"/>
      <c r="E191" s="222"/>
      <c r="F191" s="222"/>
      <c r="G191" s="222"/>
      <c r="H191" s="222"/>
      <c r="I191" s="222"/>
      <c r="J191" s="222"/>
      <c r="K191" s="223"/>
    </row>
    <row r="192" spans="3:11" ht="15.75" customHeight="1">
      <c r="C192" s="134">
        <f>ROW(B161)</f>
        <v>161</v>
      </c>
      <c r="D192" s="86" t="s">
        <v>86</v>
      </c>
      <c r="E192" s="85" t="s">
        <v>66</v>
      </c>
      <c r="F192" s="193">
        <v>4811360000489</v>
      </c>
      <c r="G192" s="87" t="s">
        <v>26</v>
      </c>
      <c r="H192" s="83">
        <v>13.98</v>
      </c>
      <c r="I192" s="88">
        <v>1.05</v>
      </c>
      <c r="J192" s="83"/>
      <c r="K192" s="56"/>
    </row>
    <row r="193" spans="3:11" ht="15.75" customHeight="1">
      <c r="C193" s="134">
        <f aca="true" t="shared" si="11" ref="C193:C201">ROW(B162)</f>
        <v>162</v>
      </c>
      <c r="D193" s="22" t="s">
        <v>87</v>
      </c>
      <c r="E193" s="21" t="s">
        <v>67</v>
      </c>
      <c r="F193" s="193">
        <v>4811360000496</v>
      </c>
      <c r="G193" s="23" t="s">
        <v>26</v>
      </c>
      <c r="H193" s="69">
        <v>10.54</v>
      </c>
      <c r="I193" s="13">
        <f>I192</f>
        <v>1.05</v>
      </c>
      <c r="J193" s="69"/>
      <c r="K193" s="49"/>
    </row>
    <row r="194" spans="3:12" ht="15.75" customHeight="1">
      <c r="C194" s="134">
        <f t="shared" si="11"/>
        <v>163</v>
      </c>
      <c r="D194" s="22" t="s">
        <v>88</v>
      </c>
      <c r="E194" s="21" t="s">
        <v>68</v>
      </c>
      <c r="F194" s="193">
        <v>4811360000502</v>
      </c>
      <c r="G194" s="23" t="s">
        <v>26</v>
      </c>
      <c r="H194" s="69">
        <v>10.45</v>
      </c>
      <c r="I194" s="13">
        <f aca="true" t="shared" si="12" ref="I194:I201">I193</f>
        <v>1.05</v>
      </c>
      <c r="J194" s="69"/>
      <c r="K194" s="49"/>
      <c r="L194" s="6"/>
    </row>
    <row r="195" spans="3:12" ht="15.75" customHeight="1">
      <c r="C195" s="134">
        <f t="shared" si="11"/>
        <v>164</v>
      </c>
      <c r="D195" s="22" t="s">
        <v>103</v>
      </c>
      <c r="E195" s="21" t="s">
        <v>95</v>
      </c>
      <c r="F195" s="193">
        <v>4811360000809</v>
      </c>
      <c r="G195" s="23" t="s">
        <v>26</v>
      </c>
      <c r="H195" s="69">
        <v>6.96</v>
      </c>
      <c r="I195" s="13">
        <f t="shared" si="12"/>
        <v>1.05</v>
      </c>
      <c r="J195" s="69"/>
      <c r="K195" s="49"/>
      <c r="L195" s="6"/>
    </row>
    <row r="196" spans="3:11" ht="15.75" customHeight="1">
      <c r="C196" s="134">
        <f t="shared" si="11"/>
        <v>165</v>
      </c>
      <c r="D196" s="22" t="s">
        <v>104</v>
      </c>
      <c r="E196" s="21" t="s">
        <v>96</v>
      </c>
      <c r="F196" s="193">
        <v>4811360000816</v>
      </c>
      <c r="G196" s="23" t="s">
        <v>26</v>
      </c>
      <c r="H196" s="69">
        <v>5.55</v>
      </c>
      <c r="I196" s="13">
        <f t="shared" si="12"/>
        <v>1.05</v>
      </c>
      <c r="J196" s="69"/>
      <c r="K196" s="49"/>
    </row>
    <row r="197" spans="3:11" ht="15.75" customHeight="1">
      <c r="C197" s="134">
        <f t="shared" si="11"/>
        <v>166</v>
      </c>
      <c r="D197" s="24" t="s">
        <v>148</v>
      </c>
      <c r="E197" s="196" t="s">
        <v>150</v>
      </c>
      <c r="F197" s="192">
        <v>4811360001455</v>
      </c>
      <c r="G197" s="21" t="s">
        <v>26</v>
      </c>
      <c r="H197" s="73">
        <v>23.25</v>
      </c>
      <c r="I197" s="16">
        <f>I192</f>
        <v>1.05</v>
      </c>
      <c r="J197" s="73"/>
      <c r="K197" s="187"/>
    </row>
    <row r="198" spans="3:11" ht="15.75" customHeight="1">
      <c r="C198" s="134">
        <f t="shared" si="11"/>
        <v>167</v>
      </c>
      <c r="D198" s="24" t="s">
        <v>149</v>
      </c>
      <c r="E198" s="24" t="s">
        <v>147</v>
      </c>
      <c r="F198" s="192">
        <v>4811360001295</v>
      </c>
      <c r="G198" s="21" t="s">
        <v>26</v>
      </c>
      <c r="H198" s="73">
        <v>15.07</v>
      </c>
      <c r="I198" s="16">
        <f t="shared" si="12"/>
        <v>1.05</v>
      </c>
      <c r="J198" s="73"/>
      <c r="K198" s="187"/>
    </row>
    <row r="199" spans="3:11" ht="15.75" customHeight="1">
      <c r="C199" s="134">
        <f t="shared" si="11"/>
        <v>168</v>
      </c>
      <c r="D199" s="22" t="s">
        <v>89</v>
      </c>
      <c r="E199" s="23" t="s">
        <v>65</v>
      </c>
      <c r="F199" s="193">
        <v>4811360000830</v>
      </c>
      <c r="G199" s="23" t="s">
        <v>26</v>
      </c>
      <c r="H199" s="69">
        <v>8.24</v>
      </c>
      <c r="I199" s="13">
        <f t="shared" si="12"/>
        <v>1.05</v>
      </c>
      <c r="J199" s="69"/>
      <c r="K199" s="49"/>
    </row>
    <row r="200" spans="3:11" ht="15.75" customHeight="1">
      <c r="C200" s="134">
        <f t="shared" si="11"/>
        <v>169</v>
      </c>
      <c r="D200" s="22" t="s">
        <v>151</v>
      </c>
      <c r="E200" s="23" t="s">
        <v>152</v>
      </c>
      <c r="F200" s="193">
        <v>4811360001462</v>
      </c>
      <c r="G200" s="23" t="s">
        <v>26</v>
      </c>
      <c r="H200" s="69">
        <v>6.12</v>
      </c>
      <c r="I200" s="13">
        <f t="shared" si="12"/>
        <v>1.05</v>
      </c>
      <c r="J200" s="69"/>
      <c r="K200" s="49"/>
    </row>
    <row r="201" spans="3:11" ht="15.75" customHeight="1" thickBot="1">
      <c r="C201" s="134">
        <f t="shared" si="11"/>
        <v>170</v>
      </c>
      <c r="D201" s="22" t="s">
        <v>153</v>
      </c>
      <c r="E201" s="23" t="s">
        <v>154</v>
      </c>
      <c r="F201" s="193">
        <v>4811360000854</v>
      </c>
      <c r="G201" s="23" t="s">
        <v>26</v>
      </c>
      <c r="H201" s="69">
        <v>6.32</v>
      </c>
      <c r="I201" s="13">
        <f t="shared" si="12"/>
        <v>1.05</v>
      </c>
      <c r="J201" s="69"/>
      <c r="K201" s="49"/>
    </row>
    <row r="202" spans="3:21" ht="15.75" customHeight="1" thickBot="1">
      <c r="C202" s="224" t="s">
        <v>158</v>
      </c>
      <c r="D202" s="225"/>
      <c r="E202" s="225"/>
      <c r="F202" s="225"/>
      <c r="G202" s="225"/>
      <c r="H202" s="225"/>
      <c r="I202" s="225"/>
      <c r="J202" s="225"/>
      <c r="K202" s="226"/>
      <c r="L202" s="45"/>
      <c r="M202" s="27"/>
      <c r="N202" s="35"/>
      <c r="O202" s="27"/>
      <c r="P202" s="27"/>
      <c r="Q202" s="197"/>
      <c r="R202" s="198"/>
      <c r="S202" s="36"/>
      <c r="T202" s="199"/>
      <c r="U202" s="2"/>
    </row>
    <row r="203" spans="3:21" ht="28.5" customHeight="1">
      <c r="C203" s="134">
        <f aca="true" t="shared" si="13" ref="C203:C208">ROW(B171)</f>
        <v>171</v>
      </c>
      <c r="D203" s="84" t="s">
        <v>90</v>
      </c>
      <c r="E203" s="85" t="s">
        <v>91</v>
      </c>
      <c r="F203" s="194">
        <v>4811360000670</v>
      </c>
      <c r="G203" s="85" t="s">
        <v>26</v>
      </c>
      <c r="H203" s="208">
        <v>73.71</v>
      </c>
      <c r="I203" s="85">
        <v>1.05</v>
      </c>
      <c r="J203" s="208"/>
      <c r="K203" s="190"/>
      <c r="L203" s="45"/>
      <c r="M203" s="27"/>
      <c r="N203" s="35"/>
      <c r="O203" s="27"/>
      <c r="P203" s="27"/>
      <c r="Q203" s="197"/>
      <c r="R203" s="198"/>
      <c r="S203" s="37"/>
      <c r="T203" s="199"/>
      <c r="U203" s="2"/>
    </row>
    <row r="204" spans="3:21" ht="15.75" customHeight="1">
      <c r="C204" s="134">
        <f t="shared" si="13"/>
        <v>172</v>
      </c>
      <c r="D204" s="41" t="s">
        <v>92</v>
      </c>
      <c r="E204" s="21" t="s">
        <v>94</v>
      </c>
      <c r="F204" s="194">
        <v>4811360000687</v>
      </c>
      <c r="G204" s="21" t="s">
        <v>26</v>
      </c>
      <c r="H204" s="21">
        <v>26.75</v>
      </c>
      <c r="I204" s="21">
        <v>1.05</v>
      </c>
      <c r="J204" s="73"/>
      <c r="K204" s="187"/>
      <c r="L204" s="45"/>
      <c r="M204" s="27"/>
      <c r="N204" s="35"/>
      <c r="O204" s="27"/>
      <c r="P204" s="27"/>
      <c r="Q204" s="197"/>
      <c r="R204" s="198"/>
      <c r="S204" s="37"/>
      <c r="T204" s="199"/>
      <c r="U204" s="2"/>
    </row>
    <row r="205" spans="3:21" ht="15.75" customHeight="1">
      <c r="C205" s="134">
        <f t="shared" si="13"/>
        <v>173</v>
      </c>
      <c r="D205" s="42" t="s">
        <v>144</v>
      </c>
      <c r="E205" s="24" t="s">
        <v>143</v>
      </c>
      <c r="F205" s="194">
        <v>4811360000885</v>
      </c>
      <c r="G205" s="21" t="s">
        <v>26</v>
      </c>
      <c r="H205" s="21">
        <v>5.91</v>
      </c>
      <c r="I205" s="21">
        <v>1.05</v>
      </c>
      <c r="J205" s="69"/>
      <c r="K205" s="49"/>
      <c r="L205" s="45"/>
      <c r="M205" s="27"/>
      <c r="N205" s="28"/>
      <c r="O205" s="29"/>
      <c r="P205" s="27"/>
      <c r="Q205" s="26"/>
      <c r="R205" s="26"/>
      <c r="S205" s="39"/>
      <c r="T205" s="199"/>
      <c r="U205" s="2"/>
    </row>
    <row r="206" spans="3:21" ht="15.75" customHeight="1">
      <c r="C206" s="134">
        <f t="shared" si="13"/>
        <v>174</v>
      </c>
      <c r="D206" s="42" t="s">
        <v>145</v>
      </c>
      <c r="E206" s="24" t="s">
        <v>146</v>
      </c>
      <c r="F206" s="194">
        <v>4811360000892</v>
      </c>
      <c r="G206" s="21" t="s">
        <v>26</v>
      </c>
      <c r="H206" s="21">
        <v>5.91</v>
      </c>
      <c r="I206" s="21">
        <f>I205</f>
        <v>1.05</v>
      </c>
      <c r="J206" s="69"/>
      <c r="K206" s="49"/>
      <c r="L206" s="45"/>
      <c r="M206" s="27"/>
      <c r="N206" s="38"/>
      <c r="O206" s="29"/>
      <c r="P206" s="27"/>
      <c r="Q206" s="26"/>
      <c r="R206" s="26"/>
      <c r="S206" s="39"/>
      <c r="T206" s="199"/>
      <c r="U206" s="2"/>
    </row>
    <row r="207" spans="3:21" ht="15.75" customHeight="1">
      <c r="C207" s="134">
        <f t="shared" si="13"/>
        <v>175</v>
      </c>
      <c r="D207" s="43" t="s">
        <v>163</v>
      </c>
      <c r="E207" s="18" t="s">
        <v>164</v>
      </c>
      <c r="F207" s="194">
        <v>4811360001516</v>
      </c>
      <c r="G207" s="18" t="s">
        <v>26</v>
      </c>
      <c r="H207" s="201">
        <v>26.71</v>
      </c>
      <c r="I207" s="21">
        <v>1.05</v>
      </c>
      <c r="J207" s="69"/>
      <c r="K207" s="49"/>
      <c r="M207" s="2"/>
      <c r="N207" s="2"/>
      <c r="O207" s="2"/>
      <c r="P207" s="2"/>
      <c r="Q207" s="2"/>
      <c r="R207" s="2"/>
      <c r="S207" s="2"/>
      <c r="T207" s="2"/>
      <c r="U207" s="2"/>
    </row>
    <row r="208" spans="3:21" ht="15.75" customHeight="1" thickBot="1">
      <c r="C208" s="134">
        <f t="shared" si="13"/>
        <v>176</v>
      </c>
      <c r="D208" s="59" t="s">
        <v>165</v>
      </c>
      <c r="E208" s="60" t="s">
        <v>166</v>
      </c>
      <c r="F208" s="194">
        <v>4811360001509</v>
      </c>
      <c r="G208" s="60" t="s">
        <v>26</v>
      </c>
      <c r="H208" s="202">
        <v>21.15</v>
      </c>
      <c r="I208" s="96">
        <v>1.05</v>
      </c>
      <c r="J208" s="82"/>
      <c r="K208" s="55"/>
      <c r="M208" s="2"/>
      <c r="N208" s="2"/>
      <c r="O208" s="2"/>
      <c r="P208" s="2"/>
      <c r="Q208" s="2"/>
      <c r="R208" s="2"/>
      <c r="S208" s="2"/>
      <c r="T208" s="2"/>
      <c r="U208" s="2"/>
    </row>
    <row r="209" spans="3:11" s="7" customFormat="1" ht="15.75" customHeight="1" thickBot="1">
      <c r="C209" s="212" t="s">
        <v>219</v>
      </c>
      <c r="D209" s="213"/>
      <c r="E209" s="213"/>
      <c r="F209" s="213"/>
      <c r="G209" s="213"/>
      <c r="H209" s="213"/>
      <c r="I209" s="213"/>
      <c r="J209" s="213"/>
      <c r="K209" s="214"/>
    </row>
    <row r="210" spans="3:16" s="7" customFormat="1" ht="15.75" customHeight="1">
      <c r="C210" s="132">
        <v>177</v>
      </c>
      <c r="D210" s="203" t="s">
        <v>215</v>
      </c>
      <c r="E210" s="204" t="s">
        <v>214</v>
      </c>
      <c r="F210" s="205">
        <v>4811360001615</v>
      </c>
      <c r="G210" s="204" t="s">
        <v>218</v>
      </c>
      <c r="H210" s="32"/>
      <c r="I210" s="32"/>
      <c r="J210" s="111"/>
      <c r="K210" s="48"/>
      <c r="P210" s="7" t="s">
        <v>461</v>
      </c>
    </row>
    <row r="211" spans="3:11" s="7" customFormat="1" ht="15.75" customHeight="1" thickBot="1">
      <c r="C211" s="147">
        <v>178</v>
      </c>
      <c r="D211" s="206" t="s">
        <v>216</v>
      </c>
      <c r="E211" s="30" t="s">
        <v>217</v>
      </c>
      <c r="F211" s="207">
        <v>4811360001639</v>
      </c>
      <c r="G211" s="30" t="s">
        <v>218</v>
      </c>
      <c r="H211" s="20"/>
      <c r="I211" s="20"/>
      <c r="J211" s="209"/>
      <c r="K211" s="188"/>
    </row>
    <row r="212" spans="3:12" ht="15">
      <c r="C212" s="200"/>
      <c r="D212" s="2"/>
      <c r="E212" s="2"/>
      <c r="F212" s="2"/>
      <c r="G212" s="2"/>
      <c r="H212" s="2"/>
      <c r="I212" s="2"/>
      <c r="J212" s="26"/>
      <c r="K212" s="2"/>
      <c r="L212" s="2"/>
    </row>
  </sheetData>
  <sheetProtection/>
  <mergeCells count="28">
    <mergeCell ref="E5:K5"/>
    <mergeCell ref="C6:K6"/>
    <mergeCell ref="C7:K7"/>
    <mergeCell ref="C9:K10"/>
    <mergeCell ref="C11:K12"/>
    <mergeCell ref="C13:K13"/>
    <mergeCell ref="C15:K16"/>
    <mergeCell ref="C17:K17"/>
    <mergeCell ref="C19:K19"/>
    <mergeCell ref="C20:K20"/>
    <mergeCell ref="C21:K21"/>
    <mergeCell ref="E22:K22"/>
    <mergeCell ref="E23:K23"/>
    <mergeCell ref="C25:K25"/>
    <mergeCell ref="C18:K18"/>
    <mergeCell ref="L25:M26"/>
    <mergeCell ref="L31:S31"/>
    <mergeCell ref="L33:S33"/>
    <mergeCell ref="L34:S34"/>
    <mergeCell ref="L69:S69"/>
    <mergeCell ref="L71:S71"/>
    <mergeCell ref="C209:K209"/>
    <mergeCell ref="L72:S72"/>
    <mergeCell ref="C104:K104"/>
    <mergeCell ref="C141:K141"/>
    <mergeCell ref="C170:K170"/>
    <mergeCell ref="C191:K191"/>
    <mergeCell ref="C202:K20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  <rowBreaks count="3" manualBreakCount="3">
    <brk id="65" min="2" max="10" man="1"/>
    <brk id="128" min="2" max="10" man="1"/>
    <brk id="190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  <pageSetUpPr fitToPage="1"/>
  </sheetPr>
  <dimension ref="B1:Q87"/>
  <sheetViews>
    <sheetView tabSelected="1" view="pageBreakPreview" zoomScale="90" zoomScaleNormal="90" zoomScaleSheetLayoutView="90" zoomScalePageLayoutView="0" workbookViewId="0" topLeftCell="A6">
      <selection activeCell="B20" sqref="B20:G20"/>
    </sheetView>
  </sheetViews>
  <sheetFormatPr defaultColWidth="9.00390625" defaultRowHeight="12.75"/>
  <cols>
    <col min="1" max="1" width="2.375" style="1" customWidth="1"/>
    <col min="2" max="2" width="5.125" style="1" customWidth="1"/>
    <col min="3" max="3" width="59.875" style="1" customWidth="1"/>
    <col min="4" max="4" width="11.625" style="1" customWidth="1"/>
    <col min="5" max="5" width="7.875" style="1" customWidth="1"/>
    <col min="6" max="6" width="13.375" style="120" customWidth="1"/>
    <col min="7" max="7" width="13.375" style="100" customWidth="1"/>
    <col min="8" max="8" width="6.25390625" style="1" customWidth="1"/>
    <col min="9" max="9" width="9.125" style="100" customWidth="1"/>
    <col min="10" max="16384" width="9.125" style="1" customWidth="1"/>
  </cols>
  <sheetData>
    <row r="1" spans="4:9" ht="12.75" hidden="1">
      <c r="D1" s="178"/>
      <c r="E1" s="178"/>
      <c r="F1" s="179"/>
      <c r="G1" s="99"/>
      <c r="H1" s="178"/>
      <c r="I1" s="99"/>
    </row>
    <row r="2" spans="2:9" ht="21.75" customHeight="1" hidden="1">
      <c r="B2" s="47"/>
      <c r="C2" s="47"/>
      <c r="D2" s="241"/>
      <c r="E2" s="241"/>
      <c r="F2" s="241"/>
      <c r="G2" s="241"/>
      <c r="H2" s="241"/>
      <c r="I2" s="241"/>
    </row>
    <row r="3" spans="2:9" ht="15.75" hidden="1">
      <c r="B3" s="10"/>
      <c r="C3" s="10"/>
      <c r="D3" s="256"/>
      <c r="E3" s="256"/>
      <c r="F3" s="256"/>
      <c r="G3" s="256"/>
      <c r="H3" s="256"/>
      <c r="I3" s="256"/>
    </row>
    <row r="4" spans="2:9" ht="15.75" hidden="1">
      <c r="B4" s="10"/>
      <c r="C4" s="10"/>
      <c r="D4" s="177"/>
      <c r="E4" s="177"/>
      <c r="F4" s="177"/>
      <c r="G4" s="177"/>
      <c r="H4" s="177"/>
      <c r="I4" s="177"/>
    </row>
    <row r="5" spans="2:9" ht="15.75" hidden="1">
      <c r="B5" s="10"/>
      <c r="C5" s="50"/>
      <c r="D5" s="241"/>
      <c r="E5" s="241"/>
      <c r="F5" s="241"/>
      <c r="G5" s="241"/>
      <c r="H5" s="241"/>
      <c r="I5" s="241"/>
    </row>
    <row r="6" spans="2:7" ht="15.75">
      <c r="B6" s="10"/>
      <c r="C6" s="50"/>
      <c r="D6" s="9"/>
      <c r="E6" s="9"/>
      <c r="F6" s="9"/>
      <c r="G6" s="9"/>
    </row>
    <row r="7" spans="2:9" ht="15.75">
      <c r="B7" s="237" t="s">
        <v>381</v>
      </c>
      <c r="C7" s="237"/>
      <c r="D7" s="237"/>
      <c r="E7" s="237"/>
      <c r="F7" s="237"/>
      <c r="G7" s="237"/>
      <c r="H7" s="127"/>
      <c r="I7" s="127"/>
    </row>
    <row r="8" spans="2:9" ht="15.75">
      <c r="B8" s="238" t="s">
        <v>382</v>
      </c>
      <c r="C8" s="238"/>
      <c r="D8" s="238"/>
      <c r="E8" s="238"/>
      <c r="F8" s="238"/>
      <c r="G8" s="238"/>
      <c r="H8" s="50"/>
      <c r="I8" s="50"/>
    </row>
    <row r="9" spans="2:7" ht="15.75">
      <c r="B9" s="10"/>
      <c r="C9" s="50"/>
      <c r="D9" s="9"/>
      <c r="E9" s="9"/>
      <c r="F9" s="119"/>
      <c r="G9" s="119"/>
    </row>
    <row r="10" spans="2:7" ht="14.25" customHeight="1">
      <c r="B10" s="248" t="s">
        <v>0</v>
      </c>
      <c r="C10" s="248"/>
      <c r="D10" s="248"/>
      <c r="E10" s="248"/>
      <c r="F10" s="248"/>
      <c r="G10" s="248"/>
    </row>
    <row r="11" spans="2:7" ht="10.5" customHeight="1">
      <c r="B11" s="248"/>
      <c r="C11" s="248"/>
      <c r="D11" s="248"/>
      <c r="E11" s="248"/>
      <c r="F11" s="248"/>
      <c r="G11" s="248"/>
    </row>
    <row r="12" spans="2:7" ht="20.25" customHeight="1">
      <c r="B12" s="240" t="s">
        <v>470</v>
      </c>
      <c r="C12" s="240"/>
      <c r="D12" s="240"/>
      <c r="E12" s="240"/>
      <c r="F12" s="240"/>
      <c r="G12" s="240"/>
    </row>
    <row r="13" spans="2:7" ht="20.25" customHeight="1">
      <c r="B13" s="240"/>
      <c r="C13" s="240"/>
      <c r="D13" s="240"/>
      <c r="E13" s="240"/>
      <c r="F13" s="240"/>
      <c r="G13" s="240"/>
    </row>
    <row r="14" spans="2:7" ht="20.25" customHeight="1">
      <c r="B14" s="231" t="s">
        <v>465</v>
      </c>
      <c r="C14" s="231"/>
      <c r="D14" s="231"/>
      <c r="E14" s="231"/>
      <c r="F14" s="231"/>
      <c r="G14" s="231"/>
    </row>
    <row r="15" ht="20.25" customHeight="1" hidden="1">
      <c r="B15" s="25"/>
    </row>
    <row r="16" spans="2:7" ht="20.25" customHeight="1" hidden="1">
      <c r="B16" s="233" t="s">
        <v>213</v>
      </c>
      <c r="C16" s="233"/>
      <c r="D16" s="233"/>
      <c r="E16" s="233"/>
      <c r="F16" s="233"/>
      <c r="G16" s="233"/>
    </row>
    <row r="17" spans="2:7" ht="24" customHeight="1" hidden="1">
      <c r="B17" s="233"/>
      <c r="C17" s="233"/>
      <c r="D17" s="233"/>
      <c r="E17" s="233"/>
      <c r="F17" s="233"/>
      <c r="G17" s="233"/>
    </row>
    <row r="18" spans="2:7" ht="24.75" customHeight="1">
      <c r="B18" s="231" t="s">
        <v>479</v>
      </c>
      <c r="C18" s="231"/>
      <c r="D18" s="231"/>
      <c r="E18" s="231"/>
      <c r="F18" s="231"/>
      <c r="G18" s="231"/>
    </row>
    <row r="19" spans="2:7" ht="24.75" customHeight="1" hidden="1">
      <c r="B19" s="231"/>
      <c r="C19" s="231"/>
      <c r="D19" s="231"/>
      <c r="E19" s="231"/>
      <c r="F19" s="231"/>
      <c r="G19" s="231"/>
    </row>
    <row r="20" spans="2:7" ht="19.5">
      <c r="B20" s="231" t="s">
        <v>464</v>
      </c>
      <c r="C20" s="231"/>
      <c r="D20" s="231"/>
      <c r="E20" s="231"/>
      <c r="F20" s="231"/>
      <c r="G20" s="231"/>
    </row>
    <row r="21" spans="2:7" ht="19.5">
      <c r="B21" s="25"/>
      <c r="C21" s="25"/>
      <c r="D21" s="25"/>
      <c r="E21" s="25"/>
      <c r="F21" s="121"/>
      <c r="G21" s="121"/>
    </row>
    <row r="22" spans="2:8" ht="19.5">
      <c r="B22" s="25"/>
      <c r="C22" s="235" t="s">
        <v>477</v>
      </c>
      <c r="D22" s="235"/>
      <c r="E22" s="235"/>
      <c r="F22" s="235"/>
      <c r="G22" s="235"/>
      <c r="H22" s="235"/>
    </row>
    <row r="23" s="5" customFormat="1" ht="18.75" customHeight="1" thickBot="1">
      <c r="I23" s="101"/>
    </row>
    <row r="24" spans="2:9" s="8" customFormat="1" ht="52.5" customHeight="1" thickBot="1">
      <c r="B24" s="51" t="s">
        <v>1</v>
      </c>
      <c r="C24" s="52" t="s">
        <v>2</v>
      </c>
      <c r="D24" s="53" t="s">
        <v>3</v>
      </c>
      <c r="E24" s="52"/>
      <c r="F24" s="57"/>
      <c r="G24" s="54"/>
      <c r="H24" s="46"/>
      <c r="I24" s="99"/>
    </row>
    <row r="25" spans="2:17" ht="15.75" customHeight="1" thickBot="1">
      <c r="B25" s="242" t="s">
        <v>40</v>
      </c>
      <c r="C25" s="243"/>
      <c r="D25" s="243"/>
      <c r="E25" s="243"/>
      <c r="F25" s="243"/>
      <c r="G25" s="244"/>
      <c r="I25" s="102"/>
      <c r="J25" s="2"/>
      <c r="K25" s="2"/>
      <c r="L25" s="2"/>
      <c r="M25" s="2"/>
      <c r="N25" s="2"/>
      <c r="O25" s="2"/>
      <c r="P25" s="2"/>
      <c r="Q25" s="2"/>
    </row>
    <row r="26" spans="2:17" s="7" customFormat="1" ht="18.75" customHeight="1">
      <c r="B26" s="132">
        <f>ROW(A1)</f>
        <v>1</v>
      </c>
      <c r="C26" s="31" t="s">
        <v>84</v>
      </c>
      <c r="D26" s="63" t="s">
        <v>30</v>
      </c>
      <c r="E26" s="33"/>
      <c r="F26" s="111"/>
      <c r="G26" s="48"/>
      <c r="I26" s="103"/>
      <c r="J26" s="64"/>
      <c r="K26" s="64"/>
      <c r="L26" s="64"/>
      <c r="M26" s="64"/>
      <c r="N26" s="64"/>
      <c r="O26" s="64"/>
      <c r="P26" s="64"/>
      <c r="Q26" s="64"/>
    </row>
    <row r="27" spans="2:17" s="7" customFormat="1" ht="18.75" customHeight="1" thickBot="1">
      <c r="B27" s="131">
        <f>ROW(A2)</f>
        <v>2</v>
      </c>
      <c r="C27" s="34" t="s">
        <v>45</v>
      </c>
      <c r="D27" s="135" t="s">
        <v>22</v>
      </c>
      <c r="E27" s="182"/>
      <c r="F27" s="183"/>
      <c r="G27" s="77"/>
      <c r="I27" s="103"/>
      <c r="J27" s="64"/>
      <c r="K27" s="158"/>
      <c r="L27" s="64"/>
      <c r="M27" s="64"/>
      <c r="N27" s="64"/>
      <c r="O27" s="64"/>
      <c r="P27" s="64"/>
      <c r="Q27" s="64"/>
    </row>
    <row r="28" spans="2:17" s="65" customFormat="1" ht="16.5" thickBot="1">
      <c r="B28" s="249" t="s">
        <v>81</v>
      </c>
      <c r="C28" s="250"/>
      <c r="D28" s="251"/>
      <c r="E28" s="185"/>
      <c r="F28" s="184"/>
      <c r="G28" s="184"/>
      <c r="H28" s="161"/>
      <c r="I28" s="104"/>
      <c r="J28" s="66"/>
      <c r="K28" s="158"/>
      <c r="L28" s="66"/>
      <c r="M28" s="66"/>
      <c r="N28" s="66"/>
      <c r="O28" s="66"/>
      <c r="P28" s="66"/>
      <c r="Q28" s="66"/>
    </row>
    <row r="29" spans="2:17" s="65" customFormat="1" ht="16.5" thickBot="1">
      <c r="B29" s="252" t="s">
        <v>472</v>
      </c>
      <c r="C29" s="253"/>
      <c r="D29" s="253"/>
      <c r="E29" s="254"/>
      <c r="F29" s="254"/>
      <c r="G29" s="255"/>
      <c r="I29" s="104"/>
      <c r="J29" s="66"/>
      <c r="K29" s="66"/>
      <c r="L29" s="66"/>
      <c r="M29" s="66"/>
      <c r="N29" s="66"/>
      <c r="O29" s="66"/>
      <c r="P29" s="66"/>
      <c r="Q29" s="66"/>
    </row>
    <row r="30" spans="2:17" s="65" customFormat="1" ht="18" customHeight="1" thickBot="1">
      <c r="B30" s="136">
        <f>ROW(A3)</f>
        <v>3</v>
      </c>
      <c r="C30" s="137" t="s">
        <v>248</v>
      </c>
      <c r="D30" s="138" t="s">
        <v>283</v>
      </c>
      <c r="E30" s="139"/>
      <c r="F30" s="140"/>
      <c r="G30" s="141"/>
      <c r="I30" s="104"/>
      <c r="J30" s="66"/>
      <c r="K30" s="66"/>
      <c r="L30" s="66"/>
      <c r="M30" s="66"/>
      <c r="N30" s="66"/>
      <c r="O30" s="66"/>
      <c r="P30" s="66"/>
      <c r="Q30" s="66"/>
    </row>
    <row r="31" spans="2:17" s="65" customFormat="1" ht="16.5" thickBot="1">
      <c r="B31" s="245" t="s">
        <v>242</v>
      </c>
      <c r="C31" s="246"/>
      <c r="D31" s="246"/>
      <c r="E31" s="246"/>
      <c r="F31" s="246"/>
      <c r="G31" s="247"/>
      <c r="I31" s="104"/>
      <c r="J31" s="66"/>
      <c r="K31" s="66"/>
      <c r="L31" s="66"/>
      <c r="M31" s="66"/>
      <c r="N31" s="66"/>
      <c r="O31" s="66"/>
      <c r="P31" s="66"/>
      <c r="Q31" s="66"/>
    </row>
    <row r="32" spans="2:17" s="65" customFormat="1" ht="18" customHeight="1">
      <c r="B32" s="132">
        <f aca="true" t="shared" si="0" ref="B32:B45">ROW(A4)</f>
        <v>4</v>
      </c>
      <c r="C32" s="142" t="s">
        <v>249</v>
      </c>
      <c r="D32" s="143" t="s">
        <v>273</v>
      </c>
      <c r="E32" s="144"/>
      <c r="F32" s="159"/>
      <c r="G32" s="146"/>
      <c r="I32" s="104"/>
      <c r="J32" s="66"/>
      <c r="K32" s="66"/>
      <c r="L32" s="66"/>
      <c r="M32" s="66"/>
      <c r="N32" s="66"/>
      <c r="O32" s="66"/>
      <c r="P32" s="66"/>
      <c r="Q32" s="66"/>
    </row>
    <row r="33" spans="2:17" s="65" customFormat="1" ht="18" customHeight="1">
      <c r="B33" s="130">
        <f t="shared" si="0"/>
        <v>5</v>
      </c>
      <c r="C33" s="109" t="s">
        <v>250</v>
      </c>
      <c r="D33" s="67" t="s">
        <v>275</v>
      </c>
      <c r="E33" s="68"/>
      <c r="F33" s="69"/>
      <c r="G33" s="70"/>
      <c r="I33" s="104"/>
      <c r="J33" s="66"/>
      <c r="K33" s="66"/>
      <c r="L33" s="66"/>
      <c r="M33" s="66"/>
      <c r="N33" s="66"/>
      <c r="O33" s="66"/>
      <c r="P33" s="66"/>
      <c r="Q33" s="66"/>
    </row>
    <row r="34" spans="2:17" s="7" customFormat="1" ht="18" customHeight="1">
      <c r="B34" s="130">
        <f t="shared" si="0"/>
        <v>6</v>
      </c>
      <c r="C34" s="109" t="s">
        <v>248</v>
      </c>
      <c r="D34" s="110" t="s">
        <v>27</v>
      </c>
      <c r="E34" s="68"/>
      <c r="F34" s="69"/>
      <c r="G34" s="70"/>
      <c r="I34" s="103"/>
      <c r="J34" s="64"/>
      <c r="K34" s="64"/>
      <c r="L34" s="64"/>
      <c r="M34" s="64"/>
      <c r="N34" s="64"/>
      <c r="O34" s="64"/>
      <c r="P34" s="64"/>
      <c r="Q34" s="64"/>
    </row>
    <row r="35" spans="2:9" s="7" customFormat="1" ht="18" customHeight="1">
      <c r="B35" s="130">
        <f t="shared" si="0"/>
        <v>7</v>
      </c>
      <c r="C35" s="109" t="s">
        <v>251</v>
      </c>
      <c r="D35" s="67" t="s">
        <v>42</v>
      </c>
      <c r="E35" s="68"/>
      <c r="F35" s="69"/>
      <c r="G35" s="70"/>
      <c r="I35" s="105"/>
    </row>
    <row r="36" spans="2:9" s="7" customFormat="1" ht="18" customHeight="1">
      <c r="B36" s="130">
        <f t="shared" si="0"/>
        <v>8</v>
      </c>
      <c r="C36" s="109" t="s">
        <v>252</v>
      </c>
      <c r="D36" s="67" t="s">
        <v>29</v>
      </c>
      <c r="E36" s="68"/>
      <c r="F36" s="69"/>
      <c r="G36" s="70"/>
      <c r="I36" s="105"/>
    </row>
    <row r="37" spans="2:9" s="7" customFormat="1" ht="18" customHeight="1">
      <c r="B37" s="130">
        <f t="shared" si="0"/>
        <v>9</v>
      </c>
      <c r="C37" s="109" t="s">
        <v>253</v>
      </c>
      <c r="D37" s="67" t="s">
        <v>274</v>
      </c>
      <c r="E37" s="68"/>
      <c r="F37" s="69"/>
      <c r="G37" s="70"/>
      <c r="I37" s="105"/>
    </row>
    <row r="38" spans="2:9" s="7" customFormat="1" ht="18" customHeight="1">
      <c r="B38" s="130">
        <f t="shared" si="0"/>
        <v>10</v>
      </c>
      <c r="C38" s="109" t="s">
        <v>254</v>
      </c>
      <c r="D38" s="67" t="s">
        <v>28</v>
      </c>
      <c r="E38" s="68"/>
      <c r="F38" s="69"/>
      <c r="G38" s="70"/>
      <c r="I38" s="105"/>
    </row>
    <row r="39" spans="2:9" s="7" customFormat="1" ht="18" customHeight="1">
      <c r="B39" s="130">
        <f t="shared" si="0"/>
        <v>11</v>
      </c>
      <c r="C39" s="109" t="s">
        <v>255</v>
      </c>
      <c r="D39" s="67" t="s">
        <v>271</v>
      </c>
      <c r="E39" s="68"/>
      <c r="F39" s="69"/>
      <c r="G39" s="70"/>
      <c r="I39" s="105"/>
    </row>
    <row r="40" spans="2:9" s="7" customFormat="1" ht="18" customHeight="1">
      <c r="B40" s="130">
        <f t="shared" si="0"/>
        <v>12</v>
      </c>
      <c r="C40" s="109" t="s">
        <v>256</v>
      </c>
      <c r="D40" s="67" t="s">
        <v>43</v>
      </c>
      <c r="E40" s="68"/>
      <c r="F40" s="69"/>
      <c r="G40" s="70"/>
      <c r="H40" s="7" t="s">
        <v>160</v>
      </c>
      <c r="I40" s="105"/>
    </row>
    <row r="41" spans="2:9" s="7" customFormat="1" ht="18" customHeight="1">
      <c r="B41" s="130">
        <f t="shared" si="0"/>
        <v>13</v>
      </c>
      <c r="C41" s="109" t="s">
        <v>257</v>
      </c>
      <c r="D41" s="67" t="s">
        <v>276</v>
      </c>
      <c r="E41" s="68"/>
      <c r="F41" s="69"/>
      <c r="G41" s="70"/>
      <c r="I41" s="105"/>
    </row>
    <row r="42" spans="2:9" s="7" customFormat="1" ht="18" customHeight="1">
      <c r="B42" s="130">
        <f t="shared" si="0"/>
        <v>14</v>
      </c>
      <c r="C42" s="109" t="s">
        <v>258</v>
      </c>
      <c r="D42" s="67" t="s">
        <v>277</v>
      </c>
      <c r="E42" s="68"/>
      <c r="F42" s="69"/>
      <c r="G42" s="70"/>
      <c r="I42" s="105"/>
    </row>
    <row r="43" spans="2:9" s="7" customFormat="1" ht="18" customHeight="1">
      <c r="B43" s="130">
        <f t="shared" si="0"/>
        <v>15</v>
      </c>
      <c r="C43" s="109" t="s">
        <v>259</v>
      </c>
      <c r="D43" s="67" t="s">
        <v>265</v>
      </c>
      <c r="E43" s="68"/>
      <c r="F43" s="69"/>
      <c r="G43" s="70"/>
      <c r="I43" s="105" t="s">
        <v>24</v>
      </c>
    </row>
    <row r="44" spans="2:9" s="7" customFormat="1" ht="18" customHeight="1">
      <c r="B44" s="130">
        <f t="shared" si="0"/>
        <v>16</v>
      </c>
      <c r="C44" s="109" t="s">
        <v>261</v>
      </c>
      <c r="D44" s="67" t="s">
        <v>44</v>
      </c>
      <c r="E44" s="68"/>
      <c r="F44" s="69"/>
      <c r="G44" s="70"/>
      <c r="I44" s="105"/>
    </row>
    <row r="45" spans="2:9" s="7" customFormat="1" ht="18" customHeight="1" thickBot="1">
      <c r="B45" s="147">
        <f t="shared" si="0"/>
        <v>17</v>
      </c>
      <c r="C45" s="148" t="s">
        <v>260</v>
      </c>
      <c r="D45" s="149" t="s">
        <v>272</v>
      </c>
      <c r="E45" s="150"/>
      <c r="F45" s="151"/>
      <c r="G45" s="71"/>
      <c r="I45" s="105"/>
    </row>
    <row r="46" spans="2:9" s="7" customFormat="1" ht="15.75" thickBot="1">
      <c r="B46" s="245" t="s">
        <v>246</v>
      </c>
      <c r="C46" s="246"/>
      <c r="D46" s="246"/>
      <c r="E46" s="246"/>
      <c r="F46" s="246"/>
      <c r="G46" s="247"/>
      <c r="I46" s="105"/>
    </row>
    <row r="47" spans="2:9" s="7" customFormat="1" ht="18" customHeight="1">
      <c r="B47" s="132">
        <f>ROW(A18)</f>
        <v>18</v>
      </c>
      <c r="C47" s="142" t="s">
        <v>262</v>
      </c>
      <c r="D47" s="143" t="s">
        <v>278</v>
      </c>
      <c r="E47" s="144"/>
      <c r="F47" s="145"/>
      <c r="G47" s="146"/>
      <c r="I47" s="105"/>
    </row>
    <row r="48" spans="2:9" s="7" customFormat="1" ht="18" customHeight="1">
      <c r="B48" s="130">
        <f>ROW(A20)</f>
        <v>20</v>
      </c>
      <c r="C48" s="109" t="s">
        <v>254</v>
      </c>
      <c r="D48" s="67" t="s">
        <v>266</v>
      </c>
      <c r="E48" s="68"/>
      <c r="F48" s="69"/>
      <c r="G48" s="70"/>
      <c r="I48" s="105"/>
    </row>
    <row r="49" spans="2:9" s="7" customFormat="1" ht="18" customHeight="1" thickBot="1">
      <c r="B49" s="147">
        <v>21</v>
      </c>
      <c r="C49" s="148" t="s">
        <v>256</v>
      </c>
      <c r="D49" s="149" t="s">
        <v>279</v>
      </c>
      <c r="E49" s="150"/>
      <c r="F49" s="151"/>
      <c r="G49" s="71"/>
      <c r="I49" s="105"/>
    </row>
    <row r="50" spans="2:9" s="7" customFormat="1" ht="15.75" thickBot="1">
      <c r="B50" s="245" t="s">
        <v>247</v>
      </c>
      <c r="C50" s="246"/>
      <c r="D50" s="246"/>
      <c r="E50" s="246"/>
      <c r="F50" s="246"/>
      <c r="G50" s="247"/>
      <c r="I50" s="105"/>
    </row>
    <row r="51" spans="2:9" s="7" customFormat="1" ht="18" customHeight="1" thickBot="1">
      <c r="B51" s="129">
        <v>22</v>
      </c>
      <c r="C51" s="115" t="s">
        <v>255</v>
      </c>
      <c r="D51" s="116" t="s">
        <v>270</v>
      </c>
      <c r="E51" s="117"/>
      <c r="F51" s="151"/>
      <c r="G51" s="118"/>
      <c r="I51" s="105"/>
    </row>
    <row r="52" spans="2:9" s="62" customFormat="1" ht="15.75" thickBot="1">
      <c r="B52" s="245" t="s">
        <v>243</v>
      </c>
      <c r="C52" s="246"/>
      <c r="D52" s="246"/>
      <c r="E52" s="246"/>
      <c r="F52" s="246"/>
      <c r="G52" s="247"/>
      <c r="I52" s="106"/>
    </row>
    <row r="53" spans="2:9" s="7" customFormat="1" ht="18" customHeight="1">
      <c r="B53" s="132">
        <v>23</v>
      </c>
      <c r="C53" s="142" t="s">
        <v>263</v>
      </c>
      <c r="D53" s="143" t="s">
        <v>41</v>
      </c>
      <c r="E53" s="144"/>
      <c r="F53" s="145"/>
      <c r="G53" s="146"/>
      <c r="I53" s="105"/>
    </row>
    <row r="54" spans="2:9" s="7" customFormat="1" ht="18" customHeight="1" thickBot="1">
      <c r="B54" s="147">
        <v>24</v>
      </c>
      <c r="C54" s="148" t="s">
        <v>254</v>
      </c>
      <c r="D54" s="149" t="s">
        <v>267</v>
      </c>
      <c r="E54" s="150"/>
      <c r="F54" s="151"/>
      <c r="G54" s="71"/>
      <c r="I54" s="105"/>
    </row>
    <row r="55" spans="2:9" s="62" customFormat="1" ht="15.75" thickBot="1">
      <c r="B55" s="245" t="s">
        <v>244</v>
      </c>
      <c r="C55" s="246"/>
      <c r="D55" s="246"/>
      <c r="E55" s="246"/>
      <c r="F55" s="246"/>
      <c r="G55" s="247"/>
      <c r="I55" s="106"/>
    </row>
    <row r="56" spans="2:9" s="62" customFormat="1" ht="18" customHeight="1">
      <c r="B56" s="132">
        <v>25</v>
      </c>
      <c r="C56" s="142" t="s">
        <v>264</v>
      </c>
      <c r="D56" s="143" t="s">
        <v>269</v>
      </c>
      <c r="E56" s="144"/>
      <c r="F56" s="145"/>
      <c r="G56" s="146"/>
      <c r="I56" s="106"/>
    </row>
    <row r="57" spans="2:9" s="7" customFormat="1" ht="18" customHeight="1">
      <c r="B57" s="130">
        <v>26</v>
      </c>
      <c r="C57" s="109" t="s">
        <v>263</v>
      </c>
      <c r="D57" s="67" t="s">
        <v>161</v>
      </c>
      <c r="E57" s="68"/>
      <c r="F57" s="69"/>
      <c r="G57" s="70"/>
      <c r="I57" s="105"/>
    </row>
    <row r="58" spans="2:9" s="7" customFormat="1" ht="18" customHeight="1">
      <c r="B58" s="130">
        <v>27</v>
      </c>
      <c r="C58" s="109" t="s">
        <v>252</v>
      </c>
      <c r="D58" s="67" t="s">
        <v>280</v>
      </c>
      <c r="E58" s="68"/>
      <c r="F58" s="69"/>
      <c r="G58" s="70"/>
      <c r="I58" s="105"/>
    </row>
    <row r="59" spans="2:9" s="7" customFormat="1" ht="18" customHeight="1">
      <c r="B59" s="130">
        <v>28</v>
      </c>
      <c r="C59" s="109" t="s">
        <v>254</v>
      </c>
      <c r="D59" s="67" t="s">
        <v>162</v>
      </c>
      <c r="E59" s="68"/>
      <c r="F59" s="69"/>
      <c r="G59" s="70"/>
      <c r="I59" s="105"/>
    </row>
    <row r="60" spans="2:9" s="7" customFormat="1" ht="18" customHeight="1">
      <c r="B60" s="130">
        <v>29</v>
      </c>
      <c r="C60" s="109" t="s">
        <v>255</v>
      </c>
      <c r="D60" s="67" t="s">
        <v>281</v>
      </c>
      <c r="E60" s="68"/>
      <c r="F60" s="69"/>
      <c r="G60" s="70"/>
      <c r="I60" s="105"/>
    </row>
    <row r="61" spans="2:9" s="7" customFormat="1" ht="18" customHeight="1">
      <c r="B61" s="130">
        <v>30</v>
      </c>
      <c r="C61" s="109" t="s">
        <v>256</v>
      </c>
      <c r="D61" s="67" t="s">
        <v>268</v>
      </c>
      <c r="E61" s="68"/>
      <c r="F61" s="69"/>
      <c r="G61" s="70"/>
      <c r="I61" s="105"/>
    </row>
    <row r="62" spans="2:9" s="7" customFormat="1" ht="18" customHeight="1" thickBot="1">
      <c r="B62" s="147">
        <v>31</v>
      </c>
      <c r="C62" s="148" t="s">
        <v>259</v>
      </c>
      <c r="D62" s="149" t="s">
        <v>282</v>
      </c>
      <c r="E62" s="150"/>
      <c r="F62" s="151"/>
      <c r="G62" s="71"/>
      <c r="I62" s="105"/>
    </row>
    <row r="63" spans="2:9" s="62" customFormat="1" ht="15.75" thickBot="1">
      <c r="B63" s="245" t="s">
        <v>245</v>
      </c>
      <c r="C63" s="246"/>
      <c r="D63" s="246"/>
      <c r="E63" s="246"/>
      <c r="F63" s="246"/>
      <c r="G63" s="247"/>
      <c r="I63" s="106"/>
    </row>
    <row r="64" spans="2:9" s="7" customFormat="1" ht="18" customHeight="1">
      <c r="B64" s="132">
        <v>32</v>
      </c>
      <c r="C64" s="142" t="s">
        <v>263</v>
      </c>
      <c r="D64" s="143" t="s">
        <v>55</v>
      </c>
      <c r="E64" s="144"/>
      <c r="F64" s="145"/>
      <c r="G64" s="146"/>
      <c r="I64" s="105" t="s">
        <v>159</v>
      </c>
    </row>
    <row r="65" spans="2:9" s="7" customFormat="1" ht="18" customHeight="1" thickBot="1">
      <c r="B65" s="147">
        <v>33</v>
      </c>
      <c r="C65" s="148" t="s">
        <v>254</v>
      </c>
      <c r="D65" s="149" t="s">
        <v>56</v>
      </c>
      <c r="E65" s="150"/>
      <c r="F65" s="151"/>
      <c r="G65" s="71"/>
      <c r="I65" s="105"/>
    </row>
    <row r="66" spans="2:9" s="64" customFormat="1" ht="15.75" customHeight="1" thickBot="1">
      <c r="B66" s="260" t="s">
        <v>340</v>
      </c>
      <c r="C66" s="261"/>
      <c r="D66" s="261"/>
      <c r="E66" s="261"/>
      <c r="F66" s="261"/>
      <c r="G66" s="262"/>
      <c r="I66" s="160"/>
    </row>
    <row r="67" spans="2:9" s="7" customFormat="1" ht="18.75" customHeight="1">
      <c r="B67" s="132">
        <v>34</v>
      </c>
      <c r="C67" s="152" t="s">
        <v>339</v>
      </c>
      <c r="D67" s="40" t="s">
        <v>351</v>
      </c>
      <c r="E67" s="40"/>
      <c r="F67" s="153"/>
      <c r="G67" s="146"/>
      <c r="H67" s="107"/>
      <c r="I67" s="105"/>
    </row>
    <row r="68" spans="2:9" s="7" customFormat="1" ht="18.75" customHeight="1">
      <c r="B68" s="130">
        <v>35</v>
      </c>
      <c r="C68" s="24" t="s">
        <v>341</v>
      </c>
      <c r="D68" s="21" t="s">
        <v>352</v>
      </c>
      <c r="E68" s="21"/>
      <c r="F68" s="97"/>
      <c r="G68" s="70"/>
      <c r="H68" s="107"/>
      <c r="I68" s="105"/>
    </row>
    <row r="69" spans="2:9" s="7" customFormat="1" ht="18.75" customHeight="1">
      <c r="B69" s="130">
        <v>36</v>
      </c>
      <c r="C69" s="24" t="s">
        <v>342</v>
      </c>
      <c r="D69" s="21" t="s">
        <v>353</v>
      </c>
      <c r="E69" s="21"/>
      <c r="F69" s="97"/>
      <c r="G69" s="70"/>
      <c r="H69" s="107"/>
      <c r="I69" s="105"/>
    </row>
    <row r="70" spans="2:8" ht="18.75" customHeight="1">
      <c r="B70" s="130">
        <v>37</v>
      </c>
      <c r="C70" s="24" t="s">
        <v>343</v>
      </c>
      <c r="D70" s="21" t="s">
        <v>354</v>
      </c>
      <c r="E70" s="21"/>
      <c r="F70" s="98"/>
      <c r="G70" s="70"/>
      <c r="H70" s="108"/>
    </row>
    <row r="71" spans="2:8" ht="18.75" customHeight="1">
      <c r="B71" s="130">
        <v>38</v>
      </c>
      <c r="C71" s="24" t="s">
        <v>344</v>
      </c>
      <c r="D71" s="21" t="s">
        <v>359</v>
      </c>
      <c r="E71" s="21"/>
      <c r="F71" s="98"/>
      <c r="G71" s="70"/>
      <c r="H71" s="108"/>
    </row>
    <row r="72" spans="2:8" ht="18.75" customHeight="1">
      <c r="B72" s="130">
        <v>39</v>
      </c>
      <c r="C72" s="24" t="s">
        <v>345</v>
      </c>
      <c r="D72" s="21" t="s">
        <v>355</v>
      </c>
      <c r="E72" s="21"/>
      <c r="F72" s="122"/>
      <c r="G72" s="70"/>
      <c r="H72" s="108"/>
    </row>
    <row r="73" spans="2:8" ht="18.75" customHeight="1">
      <c r="B73" s="130">
        <v>40</v>
      </c>
      <c r="C73" s="24" t="s">
        <v>346</v>
      </c>
      <c r="D73" s="21" t="s">
        <v>356</v>
      </c>
      <c r="E73" s="21"/>
      <c r="F73" s="122"/>
      <c r="G73" s="70"/>
      <c r="H73" s="108"/>
    </row>
    <row r="74" spans="2:8" ht="18.75" customHeight="1">
      <c r="B74" s="130">
        <v>41</v>
      </c>
      <c r="C74" s="24" t="s">
        <v>347</v>
      </c>
      <c r="D74" s="21" t="s">
        <v>357</v>
      </c>
      <c r="E74" s="21"/>
      <c r="F74" s="122"/>
      <c r="G74" s="70"/>
      <c r="H74" s="108"/>
    </row>
    <row r="75" spans="2:8" ht="18.75" customHeight="1">
      <c r="B75" s="130">
        <v>42</v>
      </c>
      <c r="C75" s="24" t="s">
        <v>348</v>
      </c>
      <c r="D75" s="21" t="s">
        <v>360</v>
      </c>
      <c r="E75" s="21"/>
      <c r="F75" s="122"/>
      <c r="G75" s="70"/>
      <c r="H75" s="108"/>
    </row>
    <row r="76" spans="2:8" ht="18.75" customHeight="1" thickBot="1">
      <c r="B76" s="147">
        <v>43</v>
      </c>
      <c r="C76" s="154" t="s">
        <v>349</v>
      </c>
      <c r="D76" s="30" t="s">
        <v>358</v>
      </c>
      <c r="E76" s="113"/>
      <c r="F76" s="155"/>
      <c r="G76" s="71"/>
      <c r="H76" s="108"/>
    </row>
    <row r="77" spans="2:7" ht="18.75" customHeight="1" thickBot="1">
      <c r="B77" s="263" t="s">
        <v>350</v>
      </c>
      <c r="C77" s="264"/>
      <c r="D77" s="264"/>
      <c r="E77" s="264"/>
      <c r="F77" s="264"/>
      <c r="G77" s="265"/>
    </row>
    <row r="78" spans="2:8" ht="30" customHeight="1">
      <c r="B78" s="132">
        <v>44</v>
      </c>
      <c r="C78" s="171" t="s">
        <v>468</v>
      </c>
      <c r="D78" s="157" t="s">
        <v>361</v>
      </c>
      <c r="E78" s="40"/>
      <c r="F78" s="156"/>
      <c r="G78" s="146"/>
      <c r="H78" s="108"/>
    </row>
    <row r="79" spans="2:8" ht="26.25" thickBot="1">
      <c r="B79" s="147">
        <v>45</v>
      </c>
      <c r="C79" s="172" t="s">
        <v>469</v>
      </c>
      <c r="D79" s="112" t="s">
        <v>362</v>
      </c>
      <c r="E79" s="113"/>
      <c r="F79" s="123"/>
      <c r="G79" s="71"/>
      <c r="H79" s="108"/>
    </row>
    <row r="80" spans="2:7" ht="15" customHeight="1" hidden="1">
      <c r="B80" s="173"/>
      <c r="C80" s="2"/>
      <c r="D80" s="2"/>
      <c r="E80" s="61"/>
      <c r="F80" s="174"/>
      <c r="G80" s="175"/>
    </row>
    <row r="81" spans="2:9" ht="18.75" customHeight="1" thickBot="1">
      <c r="B81" s="257" t="s">
        <v>462</v>
      </c>
      <c r="C81" s="258"/>
      <c r="D81" s="258"/>
      <c r="E81" s="258"/>
      <c r="F81" s="258"/>
      <c r="G81" s="259"/>
      <c r="H81" s="164"/>
      <c r="I81" s="164"/>
    </row>
    <row r="82" spans="2:9" ht="89.25">
      <c r="B82" s="132">
        <v>46</v>
      </c>
      <c r="C82" s="165" t="s">
        <v>467</v>
      </c>
      <c r="D82" s="166" t="s">
        <v>221</v>
      </c>
      <c r="E82" s="32"/>
      <c r="F82" s="167"/>
      <c r="G82" s="168"/>
      <c r="H82" s="162"/>
      <c r="I82" s="163"/>
    </row>
    <row r="83" spans="2:9" ht="135" thickBot="1">
      <c r="B83" s="147">
        <v>47</v>
      </c>
      <c r="C83" s="44" t="s">
        <v>463</v>
      </c>
      <c r="D83" s="169" t="s">
        <v>466</v>
      </c>
      <c r="E83" s="20"/>
      <c r="F83" s="20"/>
      <c r="G83" s="170"/>
      <c r="H83" s="162"/>
      <c r="I83" s="163"/>
    </row>
    <row r="84" ht="15">
      <c r="E84" s="61"/>
    </row>
    <row r="85" ht="15">
      <c r="E85" s="61"/>
    </row>
    <row r="86" ht="15">
      <c r="E86" s="61"/>
    </row>
    <row r="87" ht="15">
      <c r="E87" s="61"/>
    </row>
  </sheetData>
  <sheetProtection formatCells="0" formatColumns="0" formatRows="0" insertColumns="0" insertRows="0" insertHyperlinks="0" deleteColumns="0" deleteRows="0" sort="0" autoFilter="0" pivotTables="0"/>
  <mergeCells count="25">
    <mergeCell ref="D2:I2"/>
    <mergeCell ref="D3:I3"/>
    <mergeCell ref="B81:G81"/>
    <mergeCell ref="B19:G19"/>
    <mergeCell ref="B46:G46"/>
    <mergeCell ref="B66:G66"/>
    <mergeCell ref="B77:G77"/>
    <mergeCell ref="B20:G20"/>
    <mergeCell ref="C22:H22"/>
    <mergeCell ref="B55:G55"/>
    <mergeCell ref="B63:G63"/>
    <mergeCell ref="B7:G7"/>
    <mergeCell ref="B8:G8"/>
    <mergeCell ref="B31:G31"/>
    <mergeCell ref="B29:G29"/>
    <mergeCell ref="B50:G50"/>
    <mergeCell ref="B12:G13"/>
    <mergeCell ref="D5:I5"/>
    <mergeCell ref="B25:G25"/>
    <mergeCell ref="B52:G52"/>
    <mergeCell ref="B14:G14"/>
    <mergeCell ref="B16:G17"/>
    <mergeCell ref="B18:G18"/>
    <mergeCell ref="B10:G11"/>
    <mergeCell ref="B28:D28"/>
  </mergeCells>
  <printOptions horizontalCentered="1"/>
  <pageMargins left="0.9055118110236221" right="0.5118110236220472" top="0.4330708661417323" bottom="0.35433070866141736" header="0.31496062992125984" footer="0.31496062992125984"/>
  <pageSetup fitToHeight="0" fitToWidth="1" horizontalDpi="600" verticalDpi="600" orientation="portrait" paperSize="9" scale="80" r:id="rId1"/>
  <rowBreaks count="1" manualBreakCount="1">
    <brk id="5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"Антопольская ВПФ"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>АннА</dc:creator>
  <cp:keywords/>
  <dc:description/>
  <cp:lastModifiedBy>Professional</cp:lastModifiedBy>
  <cp:lastPrinted>2022-03-01T09:03:43Z</cp:lastPrinted>
  <dcterms:created xsi:type="dcterms:W3CDTF">2006-01-23T13:01:48Z</dcterms:created>
  <dcterms:modified xsi:type="dcterms:W3CDTF">2022-08-10T08:31:15Z</dcterms:modified>
  <cp:category/>
  <cp:version/>
  <cp:contentType/>
  <cp:contentStatus/>
</cp:coreProperties>
</file>